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K:\Inventory-US\Inventory Lists 2022\Inventory Lists - CLIENT VERSIONS\"/>
    </mc:Choice>
  </mc:AlternateContent>
  <xr:revisionPtr revIDLastSave="0" documentId="8_{40DB5F76-E3F4-448B-8855-1D8A72B4736C}" xr6:coauthVersionLast="47" xr6:coauthVersionMax="47" xr10:uidLastSave="{00000000-0000-0000-0000-000000000000}"/>
  <bookViews>
    <workbookView xWindow="-108" yWindow="-108" windowWidth="23256" windowHeight="12576" activeTab="7" xr2:uid="{00000000-000D-0000-FFFF-FFFF00000000}"/>
  </bookViews>
  <sheets>
    <sheet name="CHICAGO" sheetId="16" r:id="rId1"/>
    <sheet name="Erie, PA" sheetId="9" state="hidden" r:id="rId2"/>
    <sheet name="GIRARD - ERIE PA" sheetId="10" state="hidden" r:id="rId3"/>
    <sheet name="LOS ANGELES" sheetId="6" r:id="rId4"/>
    <sheet name="Sheet1" sheetId="7" state="hidden" r:id="rId5"/>
    <sheet name="NEW YORK" sheetId="15" r:id="rId6"/>
    <sheet name="MIAMI" sheetId="14" r:id="rId7"/>
    <sheet name="TORONTO" sheetId="17" r:id="rId8"/>
  </sheets>
  <definedNames>
    <definedName name="_xlnm._FilterDatabase" localSheetId="0" hidden="1">CHICAGO!$B$3:$K$57</definedName>
    <definedName name="_xlnm._FilterDatabase" localSheetId="3" hidden="1">'LOS ANGELES'!$A$3:$K$41</definedName>
    <definedName name="_xlnm._FilterDatabase" localSheetId="6" hidden="1">MIAMI!$A$3:$J$8</definedName>
    <definedName name="_xlnm._FilterDatabase" localSheetId="5" hidden="1">'NEW YORK'!$A$3:$J$10</definedName>
    <definedName name="_xlnm._FilterDatabase" localSheetId="7" hidden="1">TORONTO!$A$3:$J$31</definedName>
    <definedName name="_xlnm.Print_Area" localSheetId="0">CHICAGO!$C$1:$K$4</definedName>
    <definedName name="_xlnm.Print_Area" localSheetId="1">'Erie, PA'!$A$1:$K$4</definedName>
    <definedName name="_xlnm.Print_Area" localSheetId="3">'LOS ANGELES'!$B$1:$K$7</definedName>
    <definedName name="_xlnm.Print_Area" localSheetId="6">MIAMI!$B$1:$J$4</definedName>
    <definedName name="_xlnm.Print_Area" localSheetId="5">'NEW YORK'!$B$1:$J$4</definedName>
    <definedName name="_xlnm.Print_Area" localSheetId="7">TORONTO!$B$1:$J$4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 i="17" l="1"/>
  <c r="I15" i="17"/>
  <c r="J40" i="16"/>
  <c r="J37" i="16" l="1"/>
  <c r="I7" i="10"/>
  <c r="I6" i="10"/>
  <c r="I5" i="10"/>
  <c r="I9" i="9"/>
  <c r="I8" i="9"/>
  <c r="I6" i="9"/>
  <c r="I7" i="9"/>
  <c r="I4" i="10"/>
  <c r="I5" i="9" l="1"/>
  <c r="I4" i="9"/>
  <c r="I5" i="6" l="1"/>
  <c r="E5114" i="7" l="1"/>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E1" i="7"/>
</calcChain>
</file>

<file path=xl/sharedStrings.xml><?xml version="1.0" encoding="utf-8"?>
<sst xmlns="http://schemas.openxmlformats.org/spreadsheetml/2006/main" count="4070" uniqueCount="3062">
  <si>
    <t>SQ210T</t>
  </si>
  <si>
    <t>BT689E</t>
  </si>
  <si>
    <t>SQ015K</t>
  </si>
  <si>
    <t>PN088N</t>
  </si>
  <si>
    <t>SD215E</t>
  </si>
  <si>
    <t>Description</t>
  </si>
  <si>
    <t>Skids</t>
  </si>
  <si>
    <t>12" Helix Planter</t>
  </si>
  <si>
    <t>BL076K</t>
  </si>
  <si>
    <t>BV090G</t>
  </si>
  <si>
    <t>DP077E</t>
  </si>
  <si>
    <t>DP220E</t>
  </si>
  <si>
    <t>DP220M</t>
  </si>
  <si>
    <t>DP700M</t>
  </si>
  <si>
    <t>OV455H</t>
  </si>
  <si>
    <t>SS014M</t>
  </si>
  <si>
    <t>Color</t>
  </si>
  <si>
    <t>Total</t>
  </si>
  <si>
    <t>Pack</t>
  </si>
  <si>
    <t>9.5" Deva Basket</t>
  </si>
  <si>
    <t>7.7" Picket Fence Planter</t>
  </si>
  <si>
    <t>10" Acorn Planter</t>
  </si>
  <si>
    <t>8" Empire Planter</t>
  </si>
  <si>
    <t>5.25" Euro Planter</t>
  </si>
  <si>
    <t>10" Bamba Bowl</t>
  </si>
  <si>
    <t>15" Urbana Bo-Oval</t>
  </si>
  <si>
    <t>18" Tuscany Deco Planter "Roman"</t>
  </si>
  <si>
    <t>13" Acorn Planter</t>
  </si>
  <si>
    <t>12.5" Trinia Planter</t>
  </si>
  <si>
    <t>14" Mesh Oval</t>
  </si>
  <si>
    <t>8" Empire Square</t>
  </si>
  <si>
    <t>9.5" Tulipa Low Profile Square</t>
  </si>
  <si>
    <t>American Red</t>
  </si>
  <si>
    <t>Price</t>
  </si>
  <si>
    <t>10" Bella Planter</t>
  </si>
  <si>
    <t>Cappuccino</t>
  </si>
  <si>
    <t/>
  </si>
  <si>
    <t>13" Monaco Planter</t>
  </si>
  <si>
    <t>DU234L</t>
  </si>
  <si>
    <t>RT691N</t>
  </si>
  <si>
    <t>SD303P</t>
  </si>
  <si>
    <t>Dark Chocolate</t>
  </si>
  <si>
    <t>10.9" Miranda Hanging Basket</t>
  </si>
  <si>
    <t>7.5" Tulipa Spool Square</t>
  </si>
  <si>
    <t>Orange</t>
  </si>
  <si>
    <t>Yes</t>
  </si>
  <si>
    <t>Drain</t>
  </si>
  <si>
    <t>22" 4 Strand Hanger</t>
  </si>
  <si>
    <t>No</t>
  </si>
  <si>
    <t>12" Harvest Wheat Planter</t>
  </si>
  <si>
    <t>Black</t>
  </si>
  <si>
    <t>11" Tall Herringbone Planter</t>
  </si>
  <si>
    <t>8" Owl Cover Pot</t>
  </si>
  <si>
    <t>9'' Spool Regular Square</t>
  </si>
  <si>
    <t xml:space="preserve">11" Emmanuel Urn  </t>
  </si>
  <si>
    <t>7.35" Holly Cover Pot</t>
  </si>
  <si>
    <t xml:space="preserve"> 10" Bella Planter w/ Tomato Cage</t>
  </si>
  <si>
    <t>7" Biscotti Square</t>
  </si>
  <si>
    <t>WB291H</t>
  </si>
  <si>
    <t>15" Inverted Laurel Window Box</t>
  </si>
  <si>
    <t>PN197T</t>
  </si>
  <si>
    <t>8" Cloche Planter</t>
  </si>
  <si>
    <t>DP436H</t>
  </si>
  <si>
    <t>DP758M</t>
  </si>
  <si>
    <t>10" Beaded Linen Planter</t>
  </si>
  <si>
    <t>DP442D</t>
  </si>
  <si>
    <t>16" Corsica Planter</t>
  </si>
  <si>
    <t>PN088G</t>
  </si>
  <si>
    <t>9.5" Bella Planter</t>
  </si>
  <si>
    <t>BL790C</t>
  </si>
  <si>
    <t>Milk Chocolate</t>
  </si>
  <si>
    <t>HG399H</t>
  </si>
  <si>
    <t>HS531E</t>
  </si>
  <si>
    <t>OD 13" HT 10.6" BD 7.17"</t>
  </si>
  <si>
    <t>13.25 Liters</t>
  </si>
  <si>
    <t>3.5 US Gallons</t>
  </si>
  <si>
    <t>OD 10" HT 7.5" BD6.26"</t>
  </si>
  <si>
    <t>5.9 Liters</t>
  </si>
  <si>
    <t>1.5 US Gallons</t>
  </si>
  <si>
    <t>HG220M</t>
  </si>
  <si>
    <t>10" Acorn Hanging Basket</t>
  </si>
  <si>
    <t>OD 10" HT 6.8" BD 6.3"</t>
  </si>
  <si>
    <t>5.7 Liters</t>
  </si>
  <si>
    <t>H-16-3STD</t>
  </si>
  <si>
    <t>Pot/Hanger</t>
  </si>
  <si>
    <t>HG073T</t>
  </si>
  <si>
    <t>6.5" Adele Hanging Basket</t>
  </si>
  <si>
    <t>OD 6.7" HT 5.3"  BD 4"</t>
  </si>
  <si>
    <t>TP076D</t>
  </si>
  <si>
    <t>14" Adele Tall Planter</t>
  </si>
  <si>
    <t>OD 14" HT 19"</t>
  </si>
  <si>
    <t>7.58 US Liquid Gallons</t>
  </si>
  <si>
    <t>28.7 Litres</t>
  </si>
  <si>
    <t>TP076H</t>
  </si>
  <si>
    <t>12" Adele Tall Planter</t>
  </si>
  <si>
    <t>OD 12" HT 16"</t>
  </si>
  <si>
    <t>DP105M</t>
  </si>
  <si>
    <t>11" Allegro Planter</t>
  </si>
  <si>
    <t>OD 11" HT 8.5" BD 6.1"</t>
  </si>
  <si>
    <t>7.49 Liters</t>
  </si>
  <si>
    <t>1.98 US Liquid Gallons</t>
  </si>
  <si>
    <t>SD1051M</t>
  </si>
  <si>
    <t>10" Art Deco Square</t>
  </si>
  <si>
    <t>OD 9.9"  HT 9.7" BD 5.9"</t>
  </si>
  <si>
    <t>2.4 US Liquid Gallons</t>
  </si>
  <si>
    <t>9.1 Litres</t>
  </si>
  <si>
    <t>DP1051M</t>
  </si>
  <si>
    <t>11" Art Deco Planter</t>
  </si>
  <si>
    <t>OD 11"  HT 8.2" BD 6.2"</t>
  </si>
  <si>
    <t>2 US Liquid Gallons</t>
  </si>
  <si>
    <t>7.6 Litres</t>
  </si>
  <si>
    <t>HG1051M</t>
  </si>
  <si>
    <t>10" Art Deco Hanging Basket</t>
  </si>
  <si>
    <t>OD 10.6"  HT 6.9" BD 6.3"</t>
  </si>
  <si>
    <t>1.6 US Liquid Gallons</t>
  </si>
  <si>
    <t>6.1 Litres</t>
  </si>
  <si>
    <t>DP753L</t>
  </si>
  <si>
    <t>12" Artichoke Planter</t>
  </si>
  <si>
    <t>OD 12" HT 9.3"  BD 6.6"</t>
  </si>
  <si>
    <t>2.5 Gallons</t>
  </si>
  <si>
    <t>9.47 litres</t>
  </si>
  <si>
    <t>HG753H</t>
  </si>
  <si>
    <t>12"  Artichoke Hanging Basket</t>
  </si>
  <si>
    <t>OD 12" HT 6.6"  BD 6.5"</t>
  </si>
  <si>
    <t>2.6 Gallons</t>
  </si>
  <si>
    <t>9.77 litres</t>
  </si>
  <si>
    <t>SD218C</t>
  </si>
  <si>
    <t>11.2" Athena Pot</t>
  </si>
  <si>
    <t>OD 11.2" OH 9.5" BD 7.4"</t>
  </si>
  <si>
    <t>13.27 Liters</t>
  </si>
  <si>
    <t>3.5 US Liquid Gallon</t>
  </si>
  <si>
    <t>SD218E</t>
  </si>
  <si>
    <t>9.25" Athena Pot</t>
  </si>
  <si>
    <t>OD 9.25" OH 7.9" BD 5.9"</t>
  </si>
  <si>
    <t>6.9 Liters</t>
  </si>
  <si>
    <t>1.82 US Liquid Gallon</t>
  </si>
  <si>
    <t>SD218F</t>
  </si>
  <si>
    <t>8" Athena Pot</t>
  </si>
  <si>
    <t>OD 8.11"  OH 7"  BD 5.25"</t>
  </si>
  <si>
    <t>4.95 Liters</t>
  </si>
  <si>
    <t>1.31 US Liquid Gallon</t>
  </si>
  <si>
    <t>SD218G</t>
  </si>
  <si>
    <t>7.1" Athena Pot</t>
  </si>
  <si>
    <t xml:space="preserve">OD 7.55 OH 7.1" BD 4.76" </t>
  </si>
  <si>
    <t>4.3 Liters</t>
  </si>
  <si>
    <t>1.14 US Liquid Gallon</t>
  </si>
  <si>
    <t>SD218K</t>
  </si>
  <si>
    <t>7.5" Athena Pot</t>
  </si>
  <si>
    <t>OD 7.4"  OH  6.65"  BD  4.76"</t>
  </si>
  <si>
    <t>3.99 Liters</t>
  </si>
  <si>
    <t>1.05 US Liquid Gallon</t>
  </si>
  <si>
    <t>LT348T</t>
  </si>
  <si>
    <t>9"  Bakers Pot</t>
  </si>
  <si>
    <t>OD 9.29" HT3.9"  BD 7.91"</t>
  </si>
  <si>
    <t>1.11 US Liquid Gallons</t>
  </si>
  <si>
    <t>4.3 Litres</t>
  </si>
  <si>
    <t>BL076F</t>
  </si>
  <si>
    <t>12" Bamba Bowl</t>
  </si>
  <si>
    <t>MOLD BROKEN</t>
  </si>
  <si>
    <t>OD 12" HT 5.12"  BD 8.0</t>
  </si>
  <si>
    <t>1.45 US Liquid Gallons</t>
  </si>
  <si>
    <t>5.5 Litres</t>
  </si>
  <si>
    <t>335 cubic inches</t>
  </si>
  <si>
    <t>OD 10" HT 5" BD 6.7"</t>
  </si>
  <si>
    <t>1.03 US Liquid Gallons</t>
  </si>
  <si>
    <t>3.9 Litres</t>
  </si>
  <si>
    <t>238 cubic inches</t>
  </si>
  <si>
    <t>BL076N</t>
  </si>
  <si>
    <t>8.5" Bamba Bowl</t>
  </si>
  <si>
    <t>OD 8.5" HT 4.25" BD 5.92"</t>
  </si>
  <si>
    <t>0.66 US Liquid Gallons</t>
  </si>
  <si>
    <t>2.5 Litres</t>
  </si>
  <si>
    <t>152 cubic inches</t>
  </si>
  <si>
    <t>BL076R</t>
  </si>
  <si>
    <t>7" Bamba Bowl</t>
  </si>
  <si>
    <t>OD 7" HT 3.5" BD 5.12"</t>
  </si>
  <si>
    <t>0.40 US Liquid Gallons</t>
  </si>
  <si>
    <t>1.5 Litres</t>
  </si>
  <si>
    <t>92 cubic inches</t>
  </si>
  <si>
    <t>BL466K</t>
  </si>
  <si>
    <t>10" Bangle Bowl</t>
  </si>
  <si>
    <t>OD 10" HT 5" BD 7.01"</t>
  </si>
  <si>
    <t>4.2 Litres</t>
  </si>
  <si>
    <t>DP466H</t>
  </si>
  <si>
    <t>12" Bangle Planter</t>
  </si>
  <si>
    <t>OD 12" HT 9.4" BD 6.1"</t>
  </si>
  <si>
    <t>9.75 Litres</t>
  </si>
  <si>
    <t>2.57 US Liquid Gallons</t>
  </si>
  <si>
    <t>TS704F</t>
  </si>
  <si>
    <t>14" Bari Tall Square</t>
  </si>
  <si>
    <t>OD 14" HT 14" BD 8.3"</t>
  </si>
  <si>
    <t>6.58 US Liquid Gallons</t>
  </si>
  <si>
    <t>24.9 Litres</t>
  </si>
  <si>
    <t>PN901N</t>
  </si>
  <si>
    <t>10" Basic Flared Planter</t>
  </si>
  <si>
    <t>OD 10.12" HT 7.28"</t>
  </si>
  <si>
    <t>1.55 US Liquid Gallons</t>
  </si>
  <si>
    <t>5.85 Litres</t>
  </si>
  <si>
    <t>DP251T</t>
  </si>
  <si>
    <t>1 QT Double Rim Planter</t>
  </si>
  <si>
    <t>OD 5.4"  HT 6.1" BD 3.4"</t>
  </si>
  <si>
    <t xml:space="preserve"> US Liquid Gallons</t>
  </si>
  <si>
    <t>1.45 Litres</t>
  </si>
  <si>
    <t>SD251T</t>
  </si>
  <si>
    <t>7" Basic Double Rim Square</t>
  </si>
  <si>
    <t>OD 7"  HT 6.4" BD 4.5"</t>
  </si>
  <si>
    <t>1 US Liquid Gallons</t>
  </si>
  <si>
    <t>3.8 Litres</t>
  </si>
  <si>
    <t>BL251H</t>
  </si>
  <si>
    <t>12" Basic Double Rim Bowl</t>
  </si>
  <si>
    <t>OD 12"  HT 4.9"  BD 6.3"</t>
  </si>
  <si>
    <t>1.2 US Liquid Gallons</t>
  </si>
  <si>
    <t>HG251M</t>
  </si>
  <si>
    <t>9" Basic Double Rim Hanging Basket</t>
  </si>
  <si>
    <t>OD 9.6" HT 6" BD 5.5"</t>
  </si>
  <si>
    <t>1.2 US Gallons</t>
  </si>
  <si>
    <t>4.7 Litres</t>
  </si>
  <si>
    <t>PU100H</t>
  </si>
  <si>
    <t>12.13" Basic Urn</t>
  </si>
  <si>
    <t xml:space="preserve"> </t>
  </si>
  <si>
    <t>OD 12.25 HT 10  BD 8.75"</t>
  </si>
  <si>
    <t>1.53 US Liquid Gallon</t>
  </si>
  <si>
    <t>5.8 Litres</t>
  </si>
  <si>
    <t>353 cubic inches</t>
  </si>
  <si>
    <t>RB454C</t>
  </si>
  <si>
    <t>16" Beaded Linen Oval</t>
  </si>
  <si>
    <t>OD 16" OW 8.25" HT 6.5" BD 13.54</t>
  </si>
  <si>
    <t>9.65 Litres</t>
  </si>
  <si>
    <t>2.55 US Gallons</t>
  </si>
  <si>
    <t>RB454H/RBS454H</t>
  </si>
  <si>
    <t>12" Beaded Linen Oval With Saucer</t>
  </si>
  <si>
    <t>OD 10.5"  OW 5.5"  HT 0.4"</t>
  </si>
  <si>
    <t>RB454H</t>
  </si>
  <si>
    <t>12" Beaded Linen Oval</t>
  </si>
  <si>
    <t>OD 12" OW 7" HT 5.5" BD 10.08</t>
  </si>
  <si>
    <t>Capacity 1.4 US Gallons</t>
  </si>
  <si>
    <t>SS454H</t>
  </si>
  <si>
    <t>10" Beaded Linen Low Profile Square</t>
  </si>
  <si>
    <t>OD 10"  HT 5.5" BD 6.1"</t>
  </si>
  <si>
    <t>Capacity 1.5 US Gallons</t>
  </si>
  <si>
    <t>SCS454H</t>
  </si>
  <si>
    <t>10" Beaded Linen Saucer</t>
  </si>
  <si>
    <t>OD 6.35"  HT 0.4"</t>
  </si>
  <si>
    <t>DP758D</t>
  </si>
  <si>
    <t>16" Beaded Linen Planter</t>
  </si>
  <si>
    <t>OD 16" HT 11.85" BD 9.8"</t>
  </si>
  <si>
    <t>25.7 litres</t>
  </si>
  <si>
    <t>6.8 US Gallons</t>
  </si>
  <si>
    <t>DP758G</t>
  </si>
  <si>
    <t>13" Beaded Linen Planter</t>
  </si>
  <si>
    <t>OD 13.2" HT 9.4" BD 7.3"</t>
  </si>
  <si>
    <t>2.85 US Gallons</t>
  </si>
  <si>
    <t>10.8 Litres</t>
  </si>
  <si>
    <t>DP758L</t>
  </si>
  <si>
    <t>12" Beaded Linen Planter</t>
  </si>
  <si>
    <t>OD 12" HT 9.4" BD 6.42</t>
  </si>
  <si>
    <t>2.5 US Gallons</t>
  </si>
  <si>
    <t>9.46 Litres</t>
  </si>
  <si>
    <t>OD 10" HT 7.3"  BD 6.1"</t>
  </si>
  <si>
    <t>1.56 US Gallons</t>
  </si>
  <si>
    <t>5.9 Litres</t>
  </si>
  <si>
    <t>BL758F</t>
  </si>
  <si>
    <t>12" Beaded Linen Bowl</t>
  </si>
  <si>
    <t>OD 12" HT 5.7" BD 5.67</t>
  </si>
  <si>
    <t>5.6 Litres</t>
  </si>
  <si>
    <t>HG758H</t>
  </si>
  <si>
    <t>12" Beaded Linen Hanging Basket</t>
  </si>
  <si>
    <t>OD 12" Ht with Hanger 27.5"</t>
  </si>
  <si>
    <t>HT without hanger 6.69" BD 6.57"</t>
  </si>
  <si>
    <t>2 US Gallons</t>
  </si>
  <si>
    <t>7.5 Litres</t>
  </si>
  <si>
    <t>22" 4 Strand Hanger (H-22-4STD)</t>
  </si>
  <si>
    <t>PN088A</t>
  </si>
  <si>
    <t>16.5" Bella Planter</t>
  </si>
  <si>
    <t>OD 16.5"  HT 11.85"  BD 9.75"</t>
  </si>
  <si>
    <t>6.80 US Liquid Gallons</t>
  </si>
  <si>
    <t>25.75 Litres</t>
  </si>
  <si>
    <t>1571 cubic inches</t>
  </si>
  <si>
    <t>PN088B</t>
  </si>
  <si>
    <t>14.5" Bella Planter</t>
  </si>
  <si>
    <t>OD  14.5"  HT  9.5"  BD 9"</t>
  </si>
  <si>
    <t>4.03 US Liquid Gallons</t>
  </si>
  <si>
    <t>15.25 Litres</t>
  </si>
  <si>
    <t>931 cubic inches</t>
  </si>
  <si>
    <t>PN088C</t>
  </si>
  <si>
    <t>13.25" Bella Planter</t>
  </si>
  <si>
    <t>OD 13.25" HT 9.5" BD 7.75"</t>
  </si>
  <si>
    <t>3.29 US Liquid Gallon</t>
  </si>
  <si>
    <t>12.45 Litres</t>
  </si>
  <si>
    <t>760 cubic inches</t>
  </si>
  <si>
    <t>PCN088C</t>
  </si>
  <si>
    <t>9" Bella Saucer</t>
  </si>
  <si>
    <t>OD 9" HT 1.25" BD 8"</t>
  </si>
  <si>
    <t>PN088D</t>
  </si>
  <si>
    <t>11.63" Bella Planter</t>
  </si>
  <si>
    <t>OD 11.63" HT 8.5" BD 6.56"</t>
  </si>
  <si>
    <t>2.27 US Liquid Gallon</t>
  </si>
  <si>
    <t>8.60 Litres</t>
  </si>
  <si>
    <t>524 cubic inches</t>
  </si>
  <si>
    <t>PN088E</t>
  </si>
  <si>
    <t>11.83" Bella Planter</t>
  </si>
  <si>
    <t>OD 11.83" HT 8.7" BD 7.5"</t>
  </si>
  <si>
    <t>2.51 US Liquid Gallon</t>
  </si>
  <si>
    <t>9.5 Litres</t>
  </si>
  <si>
    <t>580 cubic inches</t>
  </si>
  <si>
    <t>PN088F</t>
  </si>
  <si>
    <t>10.5" Bella Planter</t>
  </si>
  <si>
    <t>OD 10.5" HT 7.3" BD 6.5"</t>
  </si>
  <si>
    <t>1.74 US Liquid Gallon</t>
  </si>
  <si>
    <t>6.6 Litres</t>
  </si>
  <si>
    <t>402 cubic inches</t>
  </si>
  <si>
    <t>OD 9.5" HT 6.5" BD 6.63"</t>
  </si>
  <si>
    <t>1.39 US Liquid Gallon</t>
  </si>
  <si>
    <t>5.25 Litres</t>
  </si>
  <si>
    <t>321 cubic inches</t>
  </si>
  <si>
    <t xml:space="preserve">PN088I </t>
  </si>
  <si>
    <t xml:space="preserve">OD 9.5'' HT 6.5'' BD 6.7'' </t>
  </si>
  <si>
    <t>PN088K</t>
  </si>
  <si>
    <t>8.63" Bella Planter</t>
  </si>
  <si>
    <t>OD 8.63" HT 6.5" BD 6.13"</t>
  </si>
  <si>
    <t>1.06 US Liquid Gallon</t>
  </si>
  <si>
    <t>4.0 Litres</t>
  </si>
  <si>
    <t>245 cubic inches</t>
  </si>
  <si>
    <t>OD 10.10" HT 7.3" BD 6.35"</t>
  </si>
  <si>
    <t>1.56 US Liquid Gallons</t>
  </si>
  <si>
    <t>360 cubic inches</t>
  </si>
  <si>
    <t>PN088P</t>
  </si>
  <si>
    <t>OD 10"  HT 6.75"  BD 6"</t>
  </si>
  <si>
    <t>1.39 US Liquid Gallons</t>
  </si>
  <si>
    <t>HG088X</t>
  </si>
  <si>
    <t>6" Bella Hanging Basket</t>
  </si>
  <si>
    <t>OD 6.0"  HT 4.4"  BD 3.98"</t>
  </si>
  <si>
    <t>1.15 Litres</t>
  </si>
  <si>
    <t>.30 US Liquid Gallons</t>
  </si>
  <si>
    <t>69 cubic inches</t>
  </si>
  <si>
    <t>TP088E</t>
  </si>
  <si>
    <t>14" Tall Bella Planter</t>
  </si>
  <si>
    <t>OD 14" HT 11" BD 8"</t>
  </si>
  <si>
    <t>16.8 Litres</t>
  </si>
  <si>
    <t>4.45 US Liquid Gallons</t>
  </si>
  <si>
    <t>TP088O</t>
  </si>
  <si>
    <t>10" Tall Bella Planter</t>
  </si>
  <si>
    <t>OD 10.1" HT 8.0 BD 6.2"</t>
  </si>
  <si>
    <t>6.3 Litres</t>
  </si>
  <si>
    <t>1.66 US Liquid Gallons</t>
  </si>
  <si>
    <t>OV100F</t>
  </si>
  <si>
    <t xml:space="preserve">16.4" Bella Oval </t>
  </si>
  <si>
    <t>OL 16.4" OW 8" HT 5.5" BD 13.23"</t>
  </si>
  <si>
    <t>1.65 US liquid Gallon</t>
  </si>
  <si>
    <t>6.25 Litres</t>
  </si>
  <si>
    <t>381 cubic inches</t>
  </si>
  <si>
    <t>OV100H</t>
  </si>
  <si>
    <t xml:space="preserve">14.60" Bella Oval </t>
  </si>
  <si>
    <t>OL 14.60" OW 8" HT 5.5" BD 11.6"</t>
  </si>
  <si>
    <t>1.44 US Liquid Gallon</t>
  </si>
  <si>
    <t>5.45 Litres</t>
  </si>
  <si>
    <t>332 cubic inches</t>
  </si>
  <si>
    <t>WB200A</t>
  </si>
  <si>
    <t>30" Bella Window Box</t>
  </si>
  <si>
    <t>OL 29.65" OW 10.25"</t>
  </si>
  <si>
    <t>IL 27.69" IW 8.38"</t>
  </si>
  <si>
    <t>HT 8.38" BL 26.50" BW 7"</t>
  </si>
  <si>
    <t>6.02 US Liquid Gallon</t>
  </si>
  <si>
    <t>22.8 Litres</t>
  </si>
  <si>
    <t>1391 cubic inches</t>
  </si>
  <si>
    <t xml:space="preserve"> TC100N (Plastic Cage)</t>
  </si>
  <si>
    <t>SC100N (Steel Cage)</t>
  </si>
  <si>
    <t>Height 14.5" (not including clips) Top Diameter 7.25"</t>
  </si>
  <si>
    <t>TN088E</t>
  </si>
  <si>
    <t>11.85" Bella Planter w/Tomato Cage</t>
  </si>
  <si>
    <t>TC100E (Plastic Cage)</t>
  </si>
  <si>
    <t>Height 17.8" (not including clips) Top Diameter 7.8"</t>
  </si>
  <si>
    <t>TN088N</t>
  </si>
  <si>
    <t>OD 10.1" HT 7.3" BD 6.35"</t>
  </si>
  <si>
    <t>BL011H</t>
  </si>
  <si>
    <t>12" Belly Bowl</t>
  </si>
  <si>
    <t>OD 12" HT 6" BD 5.5"</t>
  </si>
  <si>
    <t>7.75 Liters</t>
  </si>
  <si>
    <t>2.05 US Liquid Gallons</t>
  </si>
  <si>
    <t>DP011H</t>
  </si>
  <si>
    <t>12" Belly Planter</t>
  </si>
  <si>
    <t>OD 11.81" HT 9.12" BD 6.7"</t>
  </si>
  <si>
    <t>3.10 US Liquid Gallons</t>
  </si>
  <si>
    <t>11.75 Litres</t>
  </si>
  <si>
    <t>717 cubic inches</t>
  </si>
  <si>
    <t>RT011M</t>
  </si>
  <si>
    <t>10" Tropical Belly Cover Pot</t>
  </si>
  <si>
    <t>OD 10" HT 9.32" BD 7.9"</t>
  </si>
  <si>
    <t>9.64 Liters</t>
  </si>
  <si>
    <t>2.55 US Liquid Gallon</t>
  </si>
  <si>
    <t>RT838M</t>
  </si>
  <si>
    <t>5" Beres Pot</t>
  </si>
  <si>
    <t>OD 5" HT 5.9" BD 3.4"</t>
  </si>
  <si>
    <t>1.21 Liters</t>
  </si>
  <si>
    <t>1.28 QTs</t>
  </si>
  <si>
    <t>0.32 US liquid Gallon</t>
  </si>
  <si>
    <t>(orchid pot that looks like Sebastien design)</t>
  </si>
  <si>
    <t>SS303M</t>
  </si>
  <si>
    <t>10" Biscotti Low Square</t>
  </si>
  <si>
    <t>OD 10.2" HT 5.5" BD 5.1"</t>
  </si>
  <si>
    <t>1.78 US Liquid Gallons</t>
  </si>
  <si>
    <t>6.75 Litres</t>
  </si>
  <si>
    <t>411 cubic inches</t>
  </si>
  <si>
    <t>SD303G</t>
  </si>
  <si>
    <t>10" Biscotti Tall Square</t>
  </si>
  <si>
    <t>OD 10" HT 10" BD 6.5"</t>
  </si>
  <si>
    <t>2.54 US Liquid Gallons</t>
  </si>
  <si>
    <t>9.6 Litres</t>
  </si>
  <si>
    <t>585 cubic inches</t>
  </si>
  <si>
    <t>SD303L</t>
  </si>
  <si>
    <t>9" Biscotti Square</t>
  </si>
  <si>
    <t>OD 9" HT 8.95" BD 5.83"</t>
  </si>
  <si>
    <t>1.85 US Liquid Gallons</t>
  </si>
  <si>
    <t>7.4 Quarts</t>
  </si>
  <si>
    <t>7.01 Liters</t>
  </si>
  <si>
    <t>OD 7" HT 6.5" BD 4.5"</t>
  </si>
  <si>
    <t>0.8 US Liquid Gallons</t>
  </si>
  <si>
    <t>3.21 Quarts</t>
  </si>
  <si>
    <t>3.03 Liters</t>
  </si>
  <si>
    <t>HG303M</t>
  </si>
  <si>
    <t>9" Biscotti Hanging Basket</t>
  </si>
  <si>
    <t>OD 9" HT 5.6" BD 5.2"</t>
  </si>
  <si>
    <t>0.93 US Liquid Gallons</t>
  </si>
  <si>
    <t>3.52 Liters</t>
  </si>
  <si>
    <t>HG024F</t>
  </si>
  <si>
    <t>12" Boulevard Hanging Basket</t>
  </si>
  <si>
    <t>OD 12" HT 7.68" BD 7.48"</t>
  </si>
  <si>
    <t>9.08 Litres</t>
  </si>
  <si>
    <t>DP787M</t>
  </si>
  <si>
    <t>12.7" Boxwood Planter</t>
  </si>
  <si>
    <t>OD 12.7"  HT 10.25  BD 7.6"</t>
  </si>
  <si>
    <t>11.60 Liters</t>
  </si>
  <si>
    <t>3.06 US Gallon</t>
  </si>
  <si>
    <t>SD787M</t>
  </si>
  <si>
    <t>11.5" Boxwood Tapered Tumber Square</t>
  </si>
  <si>
    <t>OD 11.5" HT 10.24" BD 7.25"</t>
  </si>
  <si>
    <t xml:space="preserve"> 14.85 Liters</t>
  </si>
  <si>
    <t>3.92 US Gallon</t>
  </si>
  <si>
    <t>SCQ100D</t>
  </si>
  <si>
    <t>Saucer</t>
  </si>
  <si>
    <t>DU787H</t>
  </si>
  <si>
    <t>14" Boxwood Urn</t>
  </si>
  <si>
    <t>OD 13.5" HT 12"</t>
  </si>
  <si>
    <t>2.50 US Liquid Gallons</t>
  </si>
  <si>
    <t>HG787F</t>
  </si>
  <si>
    <t>12" Boxwood Hanging Basket</t>
  </si>
  <si>
    <t>OD 12" HT 6.69" BD 6.69"</t>
  </si>
  <si>
    <t xml:space="preserve"> 8.25 Liters</t>
  </si>
  <si>
    <t>2.17 US Gallon</t>
  </si>
  <si>
    <t>H-22-4STD</t>
  </si>
  <si>
    <t>SD212H</t>
  </si>
  <si>
    <t>10" Brussels Square</t>
  </si>
  <si>
    <t>OD 9.88"  HT 9.7"  BD 6.2"</t>
  </si>
  <si>
    <t>2.45 US Liquid Gallons</t>
  </si>
  <si>
    <t>9.27 Litres</t>
  </si>
  <si>
    <t>HG212H</t>
  </si>
  <si>
    <t>10.7" Brussels Hanging Basket</t>
  </si>
  <si>
    <t>OD 10.7" HT 6.9" BD 6.2"</t>
  </si>
  <si>
    <t>6 Litres</t>
  </si>
  <si>
    <t>DP802B</t>
  </si>
  <si>
    <t>20" Brussels Planter</t>
  </si>
  <si>
    <t>OD 20"  HT 15.2"  BD 11.2"</t>
  </si>
  <si>
    <t>41.15 Liters</t>
  </si>
  <si>
    <t>10.87 US Liquid Gallon</t>
  </si>
  <si>
    <t>DP478H</t>
  </si>
  <si>
    <t>12'' Café Planter</t>
  </si>
  <si>
    <t>OD 12" HT 9.4"</t>
  </si>
  <si>
    <t>9.47 Liters</t>
  </si>
  <si>
    <t>WB347B</t>
  </si>
  <si>
    <t>24" Canterbury Railing Window Box</t>
  </si>
  <si>
    <t>OD 23.8" HT 9.1" BD 9.9"</t>
  </si>
  <si>
    <t>24 Liters</t>
  </si>
  <si>
    <t>6.34 US Liquid Gallons</t>
  </si>
  <si>
    <t>SD1050M</t>
  </si>
  <si>
    <t>10" Carousel Square</t>
  </si>
  <si>
    <t>DP1050M</t>
  </si>
  <si>
    <t>11" Carousel Planter</t>
  </si>
  <si>
    <t>HG1050M</t>
  </si>
  <si>
    <t>10" Carousel Hanging Basket</t>
  </si>
  <si>
    <t>SQ301H</t>
  </si>
  <si>
    <t>10" Casablanca Square</t>
  </si>
  <si>
    <t>OD 10" HT 9.3  BD6.9"</t>
  </si>
  <si>
    <t>2.70 Gallons</t>
  </si>
  <si>
    <t>10.23 liters</t>
  </si>
  <si>
    <t>TP356H</t>
  </si>
  <si>
    <t>19" Cassava Pot</t>
  </si>
  <si>
    <t>OD 19.02" HT 15.04" BD 10.08"</t>
  </si>
  <si>
    <t>11.22 Gallons</t>
  </si>
  <si>
    <t>42.5 Litres</t>
  </si>
  <si>
    <t>DP1094D</t>
  </si>
  <si>
    <t>14" Cask Planter</t>
  </si>
  <si>
    <t>OD 15.7" HT 11"  BD 10.7”</t>
  </si>
  <si>
    <t>3.83 US Liquid Gallons</t>
  </si>
  <si>
    <t>14.5 Litres</t>
  </si>
  <si>
    <t>DP1094K</t>
  </si>
  <si>
    <t>12" Cask Planter</t>
  </si>
  <si>
    <t>OD 11.8"  HT 8.00" BD 8.00"</t>
  </si>
  <si>
    <t>2.29 US Liqiud Gallons</t>
  </si>
  <si>
    <t>8.7 Litres</t>
  </si>
  <si>
    <t>DP1094M</t>
  </si>
  <si>
    <t>10" Cask Planter</t>
  </si>
  <si>
    <t>OD 9.8" HT 6.6"  BD 6.7”</t>
  </si>
  <si>
    <t>1.58 US Liquid Gallons</t>
  </si>
  <si>
    <t>6.0 Litres</t>
  </si>
  <si>
    <t>BL099A</t>
  </si>
  <si>
    <t>16.8" Castella Bowl</t>
  </si>
  <si>
    <t>OD 17" HT 6.5" BD 8.5"</t>
  </si>
  <si>
    <t>3.49 US Liquid Gallon</t>
  </si>
  <si>
    <t>13.2 Litres</t>
  </si>
  <si>
    <t>806 cubic inches</t>
  </si>
  <si>
    <t>BL099B</t>
  </si>
  <si>
    <t xml:space="preserve">14.5" Castella Bowl </t>
  </si>
  <si>
    <t>OD 14.13" HT 6" BD 8"</t>
  </si>
  <si>
    <t>2.39 US Liquid Gallon</t>
  </si>
  <si>
    <t>9.05 Litres</t>
  </si>
  <si>
    <t>552 cubic inches</t>
  </si>
  <si>
    <t>BL099E</t>
  </si>
  <si>
    <t xml:space="preserve">12.5" Castella Bowl </t>
  </si>
  <si>
    <t>OD 12.5" HT 5.5" BD 6.5"</t>
  </si>
  <si>
    <t>1.69 US Liquid Gallon</t>
  </si>
  <si>
    <t>6.4 Litres</t>
  </si>
  <si>
    <t>390 cubic inches</t>
  </si>
  <si>
    <t>BL099F</t>
  </si>
  <si>
    <t>12" Castella Bowl</t>
  </si>
  <si>
    <t>OD  12"  HT 5.5"  BD  6.3"</t>
  </si>
  <si>
    <t>1.59 US Liquid Gallons</t>
  </si>
  <si>
    <t>6.01 Litres</t>
  </si>
  <si>
    <t>367 cubic inches</t>
  </si>
  <si>
    <t>BL099H</t>
  </si>
  <si>
    <t>10.75" Castella Bowl</t>
  </si>
  <si>
    <t>OD 10.75" HT 5.0" BD 5.2"</t>
  </si>
  <si>
    <t>1.12 US Liquid Gallon</t>
  </si>
  <si>
    <t>4.25 Litres</t>
  </si>
  <si>
    <t>259 cubic inches</t>
  </si>
  <si>
    <t>BL099K</t>
  </si>
  <si>
    <t>10" Castella Bowl</t>
  </si>
  <si>
    <t>OD 10" HT 5.5" BD 5.5"</t>
  </si>
  <si>
    <t>1.11 US Liquid Gallon</t>
  </si>
  <si>
    <t>256 cubic inches</t>
  </si>
  <si>
    <t>BL099N</t>
  </si>
  <si>
    <t>8" Castella Bowl</t>
  </si>
  <si>
    <t>OD 8" HT 4" BD 5"</t>
  </si>
  <si>
    <t>.55 US Liquid Gallons</t>
  </si>
  <si>
    <t>2.10 Litres</t>
  </si>
  <si>
    <t>127 cubic inches</t>
  </si>
  <si>
    <t>OV099C</t>
  </si>
  <si>
    <t>15" Castella Oval</t>
  </si>
  <si>
    <t>OL 15" OW 8" HT 6"</t>
  </si>
  <si>
    <t xml:space="preserve"> BD 12.68" BW 5.5"</t>
  </si>
  <si>
    <t>1.62 US Liquid Gallon</t>
  </si>
  <si>
    <t>6.13 Litres</t>
  </si>
  <si>
    <t>374 cubic inches</t>
  </si>
  <si>
    <t>OV099E</t>
  </si>
  <si>
    <t>13" Castella Oval</t>
  </si>
  <si>
    <t>OL 13" OW 6.25" HT 5.25"</t>
  </si>
  <si>
    <t xml:space="preserve"> BD 10.63" BW 4.08"</t>
  </si>
  <si>
    <t>1.00 US Liquid Gallon</t>
  </si>
  <si>
    <t>231 cubic inches</t>
  </si>
  <si>
    <t>PN099A</t>
  </si>
  <si>
    <t>17.3" Castella Planter</t>
  </si>
  <si>
    <t>OD 17.25" HT 12.63" BD 10"</t>
  </si>
  <si>
    <t>6.96 US Liquid Gallon</t>
  </si>
  <si>
    <t>26.35 Litres</t>
  </si>
  <si>
    <t>1601 cubic inches</t>
  </si>
  <si>
    <t>PN099C</t>
  </si>
  <si>
    <t>16" Castella Planter</t>
  </si>
  <si>
    <t>OD 15.88" HT 11.38" BD 8.5"</t>
  </si>
  <si>
    <t>5.15 US Liquid Gallon</t>
  </si>
  <si>
    <t>19.5 Litres</t>
  </si>
  <si>
    <t>1190 cubic inches</t>
  </si>
  <si>
    <t>PN099E</t>
  </si>
  <si>
    <t>13.25" Castella Planter</t>
  </si>
  <si>
    <t>OD 13.25" HT 10" BD 7.25"</t>
  </si>
  <si>
    <t>3.33 US Liquid Gallon</t>
  </si>
  <si>
    <t>12.6 Litres</t>
  </si>
  <si>
    <t>769 cubic inches</t>
  </si>
  <si>
    <t>PN099G - Old</t>
  </si>
  <si>
    <t>12" Castella Planter</t>
  </si>
  <si>
    <t>OD  12"  HT  9.69"  BD  7.5"</t>
  </si>
  <si>
    <t>2.84 US Liquid Gallons</t>
  </si>
  <si>
    <t>10.75 Litres</t>
  </si>
  <si>
    <t>656 cubic inches</t>
  </si>
  <si>
    <t>PN099H</t>
  </si>
  <si>
    <t>OD 12" HT 9.43" BD 6.7"</t>
  </si>
  <si>
    <t>2.51 US Liquid Gallons</t>
  </si>
  <si>
    <t>PN099L</t>
  </si>
  <si>
    <t>7.32" Castella Planter</t>
  </si>
  <si>
    <t>OD 7.32"  HT 7"  BD  4.93"</t>
  </si>
  <si>
    <t>.82 US Liquid Gallons</t>
  </si>
  <si>
    <t>3.1 Litres</t>
  </si>
  <si>
    <t>189 cubic inches</t>
  </si>
  <si>
    <t>PN099N</t>
  </si>
  <si>
    <t>10" Castella Planter</t>
  </si>
  <si>
    <t>BCL099E</t>
  </si>
  <si>
    <t>12.5" Castella Saucer</t>
  </si>
  <si>
    <t>OD 6.7"  HT 0.2"</t>
  </si>
  <si>
    <t>HG099F</t>
  </si>
  <si>
    <t>12" Castella Hanging Basket</t>
  </si>
  <si>
    <t>OD 11.88" HT 6.75" BD 6.38"</t>
  </si>
  <si>
    <t>2.02 US Liquid Gallon</t>
  </si>
  <si>
    <t>7.65 Litres</t>
  </si>
  <si>
    <t>467 cubic inches</t>
  </si>
  <si>
    <t>HG099K</t>
  </si>
  <si>
    <t>10" Castella Hanging Basket</t>
  </si>
  <si>
    <t>OD 10.0"  HT 6.5  BD  6.69"</t>
  </si>
  <si>
    <t>1.50 US Liquid Gallons</t>
  </si>
  <si>
    <t>5.7 Litres</t>
  </si>
  <si>
    <t>387 cubic inches</t>
  </si>
  <si>
    <t xml:space="preserve">WB099C </t>
  </si>
  <si>
    <t>23.25" Castella Window Box</t>
  </si>
  <si>
    <t>OL 23.25" HT 6" BL 19.06"</t>
  </si>
  <si>
    <t>3.42 US Liquid Gallon</t>
  </si>
  <si>
    <t>12.95 Litres</t>
  </si>
  <si>
    <t>790 cubic inches</t>
  </si>
  <si>
    <t>PN110B</t>
  </si>
  <si>
    <t>14.75" Castro Planter</t>
  </si>
  <si>
    <t>OD 14.5" HT 9.75" BD 7.9"</t>
  </si>
  <si>
    <t>3.88 US Liquid Gallons</t>
  </si>
  <si>
    <t>14.7 Litres</t>
  </si>
  <si>
    <t>896 cubic inches</t>
  </si>
  <si>
    <t>CL300H</t>
  </si>
  <si>
    <t>10" Cauldron Bowl</t>
  </si>
  <si>
    <t>OD 10" HT 5.9"  BD 8.8"</t>
  </si>
  <si>
    <t>5.3 Litres</t>
  </si>
  <si>
    <t>1.4 US Liquid Gallons</t>
  </si>
  <si>
    <t>With Plastic Handle</t>
  </si>
  <si>
    <t>DP888H</t>
  </si>
  <si>
    <t>12" Circa Pot</t>
  </si>
  <si>
    <t>OD 12" HT 9.84" BD 6.93"</t>
  </si>
  <si>
    <t>11.8 Liters</t>
  </si>
  <si>
    <t>3.12 US Liquid Gallon</t>
  </si>
  <si>
    <t>PN888B</t>
  </si>
  <si>
    <t>8 Gallon Circa Planter</t>
  </si>
  <si>
    <t>OD 18.5" HT 14"</t>
  </si>
  <si>
    <t>Capacity 8 Gallons</t>
  </si>
  <si>
    <t>30.28 Liters</t>
  </si>
  <si>
    <t>DU901A</t>
  </si>
  <si>
    <t>17.5" Classic Urn</t>
  </si>
  <si>
    <t>OD 17.5”  HT 24.5”</t>
  </si>
  <si>
    <t>8.4 US Liquid Gallons</t>
  </si>
  <si>
    <t>31.8 Litres</t>
  </si>
  <si>
    <t>DU901B</t>
  </si>
  <si>
    <t>15.5" Classic Urn</t>
  </si>
  <si>
    <t>OD 15.5”  HT 21.5”</t>
  </si>
  <si>
    <t>5.97 US Liquid Gallons</t>
  </si>
  <si>
    <t>22.6 Litres</t>
  </si>
  <si>
    <t>DP244H</t>
  </si>
  <si>
    <t>14.75" Classica Planter</t>
  </si>
  <si>
    <t>OD 14.75" HT 12.4" BD 8.85"</t>
  </si>
  <si>
    <t>4.62 US Liquid Gallons</t>
  </si>
  <si>
    <t>17.5 Litres</t>
  </si>
  <si>
    <t>1067 cubic inches</t>
  </si>
  <si>
    <t>SD244F</t>
  </si>
  <si>
    <t>17" Classica Square</t>
  </si>
  <si>
    <t>OD 17" HT 13.5" BD 11.5"</t>
  </si>
  <si>
    <t>10.75 US Liquid Gallons</t>
  </si>
  <si>
    <t>40.7 Litres</t>
  </si>
  <si>
    <t>SD244H</t>
  </si>
  <si>
    <t>14.5" Classica Square</t>
  </si>
  <si>
    <t>OW 14.5" HT 12.5" BD 9.05"</t>
  </si>
  <si>
    <t>6.21 US Liquid Gallons</t>
  </si>
  <si>
    <t>23.5 Litres</t>
  </si>
  <si>
    <t>1434 cubic inches</t>
  </si>
  <si>
    <t>BL244F</t>
  </si>
  <si>
    <t>12" Classica Bowl</t>
  </si>
  <si>
    <t>OD 12" HT 5.1" BD 8"</t>
  </si>
  <si>
    <t>BL244K</t>
  </si>
  <si>
    <t>10" Classica Bowl</t>
  </si>
  <si>
    <t>OD 10  HT 5" BD 7.7"</t>
  </si>
  <si>
    <t>BL244N</t>
  </si>
  <si>
    <t>8.5" Classica Bowl</t>
  </si>
  <si>
    <t>OD 8.5" HT 4.25"</t>
  </si>
  <si>
    <t>BL244R</t>
  </si>
  <si>
    <t>7" Classica Bowl</t>
  </si>
  <si>
    <t>OD 7" HT 3.5" BD 7.7" BD 5.12"</t>
  </si>
  <si>
    <t>BV244F</t>
  </si>
  <si>
    <t>14.5" Classica Bo-Oval</t>
  </si>
  <si>
    <t>OL 14.5" OW 9" HT 6.75" BL 7.64"</t>
  </si>
  <si>
    <t>5.75 Litres</t>
  </si>
  <si>
    <t>1.52 US Liquid Gallons</t>
  </si>
  <si>
    <t>1328 cubic inches</t>
  </si>
  <si>
    <t>HG244H</t>
  </si>
  <si>
    <t>11" Classica Hanging Basket</t>
  </si>
  <si>
    <t>OD 10.9" HT 7" BD 6.5"</t>
  </si>
  <si>
    <t>1.69 US Liquid Gallons</t>
  </si>
  <si>
    <t>OD 7.7"  HT 6.7"  BD 4.7"</t>
  </si>
  <si>
    <t>3.7 Liters</t>
  </si>
  <si>
    <t>3.9 QTs</t>
  </si>
  <si>
    <t>0.98 US Liquid Gallon</t>
  </si>
  <si>
    <t>SD496F</t>
  </si>
  <si>
    <t>12" Clouds Square</t>
  </si>
  <si>
    <t xml:space="preserve">OD 12'' HT 9.5'' BD 7'' </t>
  </si>
  <si>
    <t>13 Litres</t>
  </si>
  <si>
    <t xml:space="preserve">3.4 Liquid Gallons </t>
  </si>
  <si>
    <t>DP496D</t>
  </si>
  <si>
    <t xml:space="preserve">13" Clouds Wide Base Planter </t>
  </si>
  <si>
    <t>OD 13'' HT 9.45'' BD 7.6''</t>
  </si>
  <si>
    <t xml:space="preserve">10.8 Litres </t>
  </si>
  <si>
    <t xml:space="preserve"> 2.85 Liquid Gallons </t>
  </si>
  <si>
    <t>DP496F</t>
  </si>
  <si>
    <t xml:space="preserve">13" Clouds Planter </t>
  </si>
  <si>
    <t>OD 13'' HT 9.45'' BD 6.30''</t>
  </si>
  <si>
    <t xml:space="preserve">10.25 Litres </t>
  </si>
  <si>
    <t xml:space="preserve"> 2.7 Liquid Gallons </t>
  </si>
  <si>
    <t>DP496H</t>
  </si>
  <si>
    <t xml:space="preserve">12" Clouds Planter </t>
  </si>
  <si>
    <t>OD 11.83'' HT 8.7'' BD 7.4''</t>
  </si>
  <si>
    <t>HG496F</t>
  </si>
  <si>
    <t>12" Clouds Hanging Basket</t>
  </si>
  <si>
    <t>OD 12'' HT 6.7'' BD 6.57"</t>
  </si>
  <si>
    <t>6.82 Liters</t>
  </si>
  <si>
    <t xml:space="preserve">1.8 Liquid Gallons </t>
  </si>
  <si>
    <t>Hanger Options</t>
  </si>
  <si>
    <t>18" 4 Strand (H-18-4STD)</t>
  </si>
  <si>
    <t>22" 4 Strand (H-22-4STD)</t>
  </si>
  <si>
    <t>HG887H</t>
  </si>
  <si>
    <t>12"  Clusters Hanging Basket</t>
  </si>
  <si>
    <t>OD 12" HT 9.3"  BD 6.3"</t>
  </si>
  <si>
    <t>DP887H</t>
  </si>
  <si>
    <t>12" Clusters Planter</t>
  </si>
  <si>
    <t>OD 12" HT 9.2" BD 6.3"</t>
  </si>
  <si>
    <t>2.9 US Liquid Gallons</t>
  </si>
  <si>
    <t>11 Litres</t>
  </si>
  <si>
    <t>HG1007H</t>
  </si>
  <si>
    <t>12" Cobblestone Hanging Basket</t>
  </si>
  <si>
    <t>OD 11.97" HT 6.73"</t>
  </si>
  <si>
    <t>1.99 US Liquid Gallons</t>
  </si>
  <si>
    <t>7.54 Litres</t>
  </si>
  <si>
    <t xml:space="preserve">HC898F </t>
  </si>
  <si>
    <t>12" Coco Fibre Hanging Basket</t>
  </si>
  <si>
    <t xml:space="preserve">OD 12'' HT 6.69'' BD 7'' </t>
  </si>
  <si>
    <t xml:space="preserve">7.60 Litres </t>
  </si>
  <si>
    <t xml:space="preserve">2 Liquid Gallons </t>
  </si>
  <si>
    <t>DP386C</t>
  </si>
  <si>
    <t>13" Cola Planter</t>
  </si>
  <si>
    <t>OD 13" HT 9.5" BD 7.4"</t>
  </si>
  <si>
    <t>11.82 Liters</t>
  </si>
  <si>
    <t>3.1 US Liquid Gallons</t>
  </si>
  <si>
    <t>DP386D</t>
  </si>
  <si>
    <t>11.25" Cola Planter</t>
  </si>
  <si>
    <t>OD 11.54" HT 8.5" BD 6.9"</t>
  </si>
  <si>
    <t>8.10 Liters</t>
  </si>
  <si>
    <t>2.14 US Liquid Gallons</t>
  </si>
  <si>
    <t>DP386E</t>
  </si>
  <si>
    <t>11" Cola Planter</t>
  </si>
  <si>
    <t xml:space="preserve">OD 10.98'' HT 8.50'' BD 6.22'' </t>
  </si>
  <si>
    <t xml:space="preserve">7.59 Litres </t>
  </si>
  <si>
    <t>HG386E</t>
  </si>
  <si>
    <t>12" Cola Hanging Basket</t>
  </si>
  <si>
    <t>OD 12" HT 7" BD 6.97"</t>
  </si>
  <si>
    <t xml:space="preserve"> 7.61 Liters</t>
  </si>
  <si>
    <t>2.01 US Gallon</t>
  </si>
  <si>
    <t>HG586E</t>
  </si>
  <si>
    <t>12" Cola Hanging Basket (No pattern)</t>
  </si>
  <si>
    <t xml:space="preserve">DP749K </t>
  </si>
  <si>
    <t>8" College Pot</t>
  </si>
  <si>
    <t xml:space="preserve">OD 7.83'' HT 6.50'' BD 5.71'' </t>
  </si>
  <si>
    <t>DP940F</t>
  </si>
  <si>
    <t>12" Rimless Cork Planter</t>
  </si>
  <si>
    <t>OD 12.6" HT 10"  BD 7.5"</t>
  </si>
  <si>
    <t>3 US Gallons</t>
  </si>
  <si>
    <t>11.3 Litres</t>
  </si>
  <si>
    <t>TP910H</t>
  </si>
  <si>
    <t>14.5" Contessa Planter</t>
  </si>
  <si>
    <t>OD 14.5" HT 12" BD 8"</t>
  </si>
  <si>
    <t xml:space="preserve">16.5 Litres </t>
  </si>
  <si>
    <t xml:space="preserve">4.36 US Liquid Gallons </t>
  </si>
  <si>
    <t>TS910H</t>
  </si>
  <si>
    <t>14.5" Contessa Square</t>
  </si>
  <si>
    <t>OD 14.5" HT 12" BD 8.2"</t>
  </si>
  <si>
    <t xml:space="preserve">20.25 Litres </t>
  </si>
  <si>
    <t>5.35 US Liquid Gallons</t>
  </si>
  <si>
    <t>OD 16" HT 11.4" BD 9"</t>
  </si>
  <si>
    <t>25.75 Liters</t>
  </si>
  <si>
    <t>DP442H</t>
  </si>
  <si>
    <t>13.3" Corsica Planter</t>
  </si>
  <si>
    <t xml:space="preserve">OD 13.3" HT 9.4" BD 7.2" </t>
  </si>
  <si>
    <t>12.45 Liters</t>
  </si>
  <si>
    <t>3.29 US Liquid Gallons</t>
  </si>
  <si>
    <t>DP442M</t>
  </si>
  <si>
    <t>12" Corsica Planter</t>
  </si>
  <si>
    <t xml:space="preserve">OD 11" HT8.5" BD 6.1" </t>
  </si>
  <si>
    <t>HG442H</t>
  </si>
  <si>
    <t>12 " Corsica Hanging Basket</t>
  </si>
  <si>
    <t>OD 12" HT 7"</t>
  </si>
  <si>
    <t xml:space="preserve">1.9 Gallons </t>
  </si>
  <si>
    <t>7.3 Liters</t>
  </si>
  <si>
    <t>DP292F</t>
  </si>
  <si>
    <t>14.5" Cove Planter</t>
  </si>
  <si>
    <t>OD 14.5" HT 12" BD 7.09"</t>
  </si>
  <si>
    <t>4.66 US Liquid Gallons</t>
  </si>
  <si>
    <t>17.65 Liters</t>
  </si>
  <si>
    <t>SD292F</t>
  </si>
  <si>
    <t>14.5" Cove Square</t>
  </si>
  <si>
    <t>OD 14.5" HT 12" BD 7.48"</t>
  </si>
  <si>
    <t>5.5 US Gallons</t>
  </si>
  <si>
    <t>20.8 Liters</t>
  </si>
  <si>
    <t>SD292H</t>
  </si>
  <si>
    <t>14" Cove Square</t>
  </si>
  <si>
    <t>OD 14" HT 12" BD 7"</t>
  </si>
  <si>
    <t>5.4 US Gallons</t>
  </si>
  <si>
    <t>20.5 Liters</t>
  </si>
  <si>
    <t>BL292D</t>
  </si>
  <si>
    <t>14" Cove Bowl</t>
  </si>
  <si>
    <t>OD 14" HT 6"</t>
  </si>
  <si>
    <t>9.6 Liters</t>
  </si>
  <si>
    <t xml:space="preserve">WB292H </t>
  </si>
  <si>
    <t>15" Cove Window Box</t>
  </si>
  <si>
    <t xml:space="preserve">OD 15'' OW 8.86" HT 6.38'' BD 10'' </t>
  </si>
  <si>
    <t>2.2 US_x001E_Liquid Gallons</t>
  </si>
  <si>
    <t>8.32 Liters</t>
  </si>
  <si>
    <t>WB292D</t>
  </si>
  <si>
    <t>18" Cove Window Box</t>
  </si>
  <si>
    <t xml:space="preserve"> OD 18" OW 9.5" HT 8.64" </t>
  </si>
  <si>
    <t>BD 13.75" BW 9.65"</t>
  </si>
  <si>
    <t>4.73 US Liquid Gallons</t>
  </si>
  <si>
    <t>18.9 Liters</t>
  </si>
  <si>
    <t>DU1091M</t>
  </si>
  <si>
    <t>12" Flare Urn</t>
  </si>
  <si>
    <t>OD 11.97 HT 8"</t>
  </si>
  <si>
    <t xml:space="preserve">1.49 US Gallons </t>
  </si>
  <si>
    <t>5.65 Litres</t>
  </si>
  <si>
    <t>DP141H</t>
  </si>
  <si>
    <t>11" Damask Planter</t>
  </si>
  <si>
    <t>1.98 US Gallons</t>
  </si>
  <si>
    <t>7.5 Liters</t>
  </si>
  <si>
    <t>HG141H</t>
  </si>
  <si>
    <t>10.7" Damask Hanging Basket</t>
  </si>
  <si>
    <t>OD 10.7" HT 7" BD 6.3"</t>
  </si>
  <si>
    <t>1.64 US Gallons</t>
  </si>
  <si>
    <t>6.21 Liters</t>
  </si>
  <si>
    <t xml:space="preserve">SQ343K </t>
  </si>
  <si>
    <t>10" Daphne Square</t>
  </si>
  <si>
    <t>OD 10'' HT 9.31'' BD 6.89''</t>
  </si>
  <si>
    <t xml:space="preserve">8.85 Litres </t>
  </si>
  <si>
    <t>2.27 Liquid Gallons</t>
  </si>
  <si>
    <t>TS343P</t>
  </si>
  <si>
    <t>11" Daphne Tall Square</t>
  </si>
  <si>
    <t>OD 11'' HT 12'' BD 7.09''</t>
  </si>
  <si>
    <t>13.10 Litres</t>
  </si>
  <si>
    <t xml:space="preserve">3.43 Liquid Gallons </t>
  </si>
  <si>
    <t>BL043H</t>
  </si>
  <si>
    <t>12" Deva Bowl</t>
  </si>
  <si>
    <t>OD 12" HT 5.9" BD 5.5"</t>
  </si>
  <si>
    <t>6.27 Litres</t>
  </si>
  <si>
    <t>382 cubic inches</t>
  </si>
  <si>
    <t>PN043C</t>
  </si>
  <si>
    <t>13.25" Deva Pot</t>
  </si>
  <si>
    <t>OD 13"  HT  9.5"  BD 7.56"</t>
  </si>
  <si>
    <t>2.98 US Liquid Gallons</t>
  </si>
  <si>
    <t>688 cubic inches</t>
  </si>
  <si>
    <t>PN043H</t>
  </si>
  <si>
    <t>12" Deva Pot</t>
  </si>
  <si>
    <t>OD 12" HT  9.5"  BD 7.5"</t>
  </si>
  <si>
    <t>10.5 Litres</t>
  </si>
  <si>
    <t>2.77 US Liquid Gallons</t>
  </si>
  <si>
    <t>HG043D</t>
  </si>
  <si>
    <t>12.8" Deva Hanging Basket</t>
  </si>
  <si>
    <t>OD 12.8" HT 7" BD 6.75"</t>
  </si>
  <si>
    <t>8.8 Litres</t>
  </si>
  <si>
    <t>2.32 US Liquid Gallons</t>
  </si>
  <si>
    <t>HG043F</t>
  </si>
  <si>
    <t>12" Deva Hanging Basket</t>
  </si>
  <si>
    <t>OD 12" HT 6.7" BD 6.61</t>
  </si>
  <si>
    <t>2.02 US Gallons</t>
  </si>
  <si>
    <t>7.65 Liters</t>
  </si>
  <si>
    <t>HG043H</t>
  </si>
  <si>
    <t>11" Deva Basket</t>
  </si>
  <si>
    <t>OD 10.5"  HT 7"  BD 6.5"</t>
  </si>
  <si>
    <t>1.67 US Liquid Gallons</t>
  </si>
  <si>
    <t>386 cubic inches</t>
  </si>
  <si>
    <t>HG043M</t>
  </si>
  <si>
    <t>OD 9.5"  HT 6"  BD 5.63</t>
  </si>
  <si>
    <t>1.25 US Liquid Gallons</t>
  </si>
  <si>
    <t>289 cubic inches</t>
  </si>
  <si>
    <t>TDP594E</t>
  </si>
  <si>
    <t>13" Distressed Brown Round Planter</t>
  </si>
  <si>
    <t>OD 13"  HT 12" BD 8.27"</t>
  </si>
  <si>
    <t>19.16 Liters</t>
  </si>
  <si>
    <t>5.06 US Liquid Gallon</t>
  </si>
  <si>
    <t>7.6 US Liquid Gallon</t>
  </si>
  <si>
    <t>TSD594H</t>
  </si>
  <si>
    <t>12" Distressed Brown Square Planter</t>
  </si>
  <si>
    <t>OD 12"  HT 12" BD 8.27"</t>
  </si>
  <si>
    <t>23.35 Liters</t>
  </si>
  <si>
    <t>6.17 US Liquid Gallon</t>
  </si>
  <si>
    <t>TP821C</t>
  </si>
  <si>
    <t>14" Tall Dune Planter w/ Rim</t>
  </si>
  <si>
    <t>OD 14" HT 15"  BD 8"</t>
  </si>
  <si>
    <t>6.736 US Liquid Gallons</t>
  </si>
  <si>
    <t>25.5 Litres</t>
  </si>
  <si>
    <t>TP821H</t>
  </si>
  <si>
    <t>11" Tall Dune Planter</t>
  </si>
  <si>
    <t>OD 11" HT 12" BD 6.85"</t>
  </si>
  <si>
    <t xml:space="preserve">3.54 US Gallons </t>
  </si>
  <si>
    <t>13.4 Liters</t>
  </si>
  <si>
    <t>TF821H</t>
  </si>
  <si>
    <t>12" Flat Rim Dune Planter</t>
  </si>
  <si>
    <t>OD 12" HT 10.2" BD 6.77"</t>
  </si>
  <si>
    <t xml:space="preserve">3 US Gallons </t>
  </si>
  <si>
    <t>11.4 Liters</t>
  </si>
  <si>
    <t>DP821M</t>
  </si>
  <si>
    <t>12'' Dune Planter</t>
  </si>
  <si>
    <t>OD 12" HT 9.4" BD 6.38"</t>
  </si>
  <si>
    <t>BL821H</t>
  </si>
  <si>
    <t>12" Dune Bowl</t>
  </si>
  <si>
    <t>OD 12" HT 5.51"  BD 5.83"</t>
  </si>
  <si>
    <t>HG821H</t>
  </si>
  <si>
    <t>12" Dune Hanging Basket</t>
  </si>
  <si>
    <t>OD 12" HT 6.7" BD 6.5"</t>
  </si>
  <si>
    <t>2.06 US Liquid Gallons</t>
  </si>
  <si>
    <t>7.8 Litres</t>
  </si>
  <si>
    <t>HG821D</t>
  </si>
  <si>
    <t>13" Dune Hanging Basket</t>
  </si>
  <si>
    <t>OD 12.8" HT 7.48" BD 7.78"</t>
  </si>
  <si>
    <t>HG821J</t>
  </si>
  <si>
    <t>12"  Dune Hanging Basket</t>
  </si>
  <si>
    <t>OD 11.9" HT 8.9"  BD 6.35"</t>
  </si>
  <si>
    <t xml:space="preserve">  </t>
  </si>
  <si>
    <t>DP677E</t>
  </si>
  <si>
    <t>13.3" Ellis Planter</t>
  </si>
  <si>
    <t>OD 13.5" HT 10" BD 8.5"</t>
  </si>
  <si>
    <t>13.5 Liters</t>
  </si>
  <si>
    <t>DP677H</t>
  </si>
  <si>
    <t>12" Ellis Planter</t>
  </si>
  <si>
    <t>OD 12"  HT 9.45" BD 6.50</t>
  </si>
  <si>
    <t>10.25 Litres</t>
  </si>
  <si>
    <t>2.71 US Liquid Gallons</t>
  </si>
  <si>
    <t>DP679H</t>
  </si>
  <si>
    <t>14" Ellis Fused Rim</t>
  </si>
  <si>
    <t>4.14 US Liquid Gallons</t>
  </si>
  <si>
    <t>15.7 Litres</t>
  </si>
  <si>
    <t>DP679M</t>
  </si>
  <si>
    <t>12" Ellis Fused Rim</t>
  </si>
  <si>
    <t>OD 12" HT 10" BD 6.7"</t>
  </si>
  <si>
    <t>HG677E</t>
  </si>
  <si>
    <t>12" Ellis Hanging Basket</t>
  </si>
  <si>
    <t>OD 12" HT 6.7" BD 6.7</t>
  </si>
  <si>
    <t>7.7 Litres</t>
  </si>
  <si>
    <t>2.03 US Liquid Gallons</t>
  </si>
  <si>
    <t>DU234H</t>
  </si>
  <si>
    <t xml:space="preserve">12" Emmanuel Urn  </t>
  </si>
  <si>
    <t>OD 12'' HT 11'' BD 8.25"</t>
  </si>
  <si>
    <t>BD without base 6.37"</t>
  </si>
  <si>
    <t xml:space="preserve">11.34 Litres </t>
  </si>
  <si>
    <t xml:space="preserve">3 US Liquid Gallons </t>
  </si>
  <si>
    <t>OD 11'' HT 10'' BD 7.6"</t>
  </si>
  <si>
    <t>BD without base 5.75"</t>
  </si>
  <si>
    <t xml:space="preserve">2.3 US Liquid Gallons </t>
  </si>
  <si>
    <t>HG234H</t>
  </si>
  <si>
    <t>12" Emmanuel Hanging Basket</t>
  </si>
  <si>
    <t>OD 12'' HT 6.7''</t>
  </si>
  <si>
    <t>2.02 US Liquid Gallons</t>
  </si>
  <si>
    <t>H-22-4STD 22" Hanger</t>
  </si>
  <si>
    <t>DP891N</t>
  </si>
  <si>
    <t>OD 8" HT 6.25"</t>
  </si>
  <si>
    <t>2.71 Liters</t>
  </si>
  <si>
    <t>0.72 US Liquid Gallons</t>
  </si>
  <si>
    <t>SD891N</t>
  </si>
  <si>
    <t>OD 8" HT 6.9"</t>
  </si>
  <si>
    <t>4.01 Liters</t>
  </si>
  <si>
    <t>1.06 US Liquid Gallons</t>
  </si>
  <si>
    <t>HX203P</t>
  </si>
  <si>
    <t>8.8” Estate Hex Planter</t>
  </si>
  <si>
    <t>OD 8.8”  HT 7.0” BD 5.7”</t>
  </si>
  <si>
    <t>Capacity 1.0 Gallons</t>
  </si>
  <si>
    <t>HX203M</t>
  </si>
  <si>
    <t>9.6” Estate Hex Planter</t>
  </si>
  <si>
    <t>OD 9.6”  HT 7.5”</t>
  </si>
  <si>
    <t>Capacity 1.3 Gallons</t>
  </si>
  <si>
    <t>HX203K</t>
  </si>
  <si>
    <t>12.1” Estate Hex Planter</t>
  </si>
  <si>
    <t>OD 12.1” HT 9.8”</t>
  </si>
  <si>
    <t>Capacity 2.5 Gallons</t>
  </si>
  <si>
    <t>HX203H</t>
  </si>
  <si>
    <t>14.8" Estate Hexagon Planter</t>
  </si>
  <si>
    <t>OD 14.8"  HT 11.5" BD 8.66"</t>
  </si>
  <si>
    <t>14.38 Liters</t>
  </si>
  <si>
    <t>3.8 US Gallons</t>
  </si>
  <si>
    <t>XG831N</t>
  </si>
  <si>
    <t>9.6” Mercury Hanging Basket</t>
  </si>
  <si>
    <t>OD 9.69”  HT 7.13”  BD 5.91"</t>
  </si>
  <si>
    <t>4.9 Liters</t>
  </si>
  <si>
    <t>1.3 US Gallons</t>
  </si>
  <si>
    <t xml:space="preserve">XG203L </t>
  </si>
  <si>
    <t>12.1” Estate Hex Hanging Basket</t>
  </si>
  <si>
    <t>OD 12.1” HT 7.7”</t>
  </si>
  <si>
    <t>Capacity 2 Gallons</t>
  </si>
  <si>
    <t>Includes 18” Hanger H-18-3STD</t>
  </si>
  <si>
    <t>SQ203H</t>
  </si>
  <si>
    <t>14" Estate Square</t>
  </si>
  <si>
    <t>OD 14" HT 11.9" BD 9.37"</t>
  </si>
  <si>
    <t>24.85 Liters</t>
  </si>
  <si>
    <t>6.56 US Liquid Gallon</t>
  </si>
  <si>
    <t>TS203K</t>
  </si>
  <si>
    <t>14" Tall Estate Square</t>
  </si>
  <si>
    <t>OD 14" HT 15.4"  BD 9"</t>
  </si>
  <si>
    <t>31.32 Liters</t>
  </si>
  <si>
    <t>8.27 US Liquid Gallon</t>
  </si>
  <si>
    <t>WB203C</t>
  </si>
  <si>
    <t>30” Estate Window Box</t>
  </si>
  <si>
    <t>OL 30"  OW 10"  HT 9"</t>
  </si>
  <si>
    <t>9.09 US Liquid Gallons</t>
  </si>
  <si>
    <t>34.4 Litres</t>
  </si>
  <si>
    <t>WB203H</t>
  </si>
  <si>
    <t>20” Estate Window Box</t>
  </si>
  <si>
    <t>OL 20"  OW 10"  HT 9"</t>
  </si>
  <si>
    <t>DP157E</t>
  </si>
  <si>
    <t>17.75" Fiona Planter</t>
  </si>
  <si>
    <t>OD 17.9 HT 14"BD `0"</t>
  </si>
  <si>
    <t>30.98 Liters</t>
  </si>
  <si>
    <t>8.18 US liquid Gallon</t>
  </si>
  <si>
    <t>DP157M</t>
  </si>
  <si>
    <t>13.3" Fiona Planter</t>
  </si>
  <si>
    <t>OD 13.2" HT 10" BD 7.56"</t>
  </si>
  <si>
    <t>12.42 Liters</t>
  </si>
  <si>
    <t>3.28 US liquid Gallon</t>
  </si>
  <si>
    <t>DU157M</t>
  </si>
  <si>
    <t>12" Fiona Urn</t>
  </si>
  <si>
    <t>OD 12" HT 11" BD 8.27"</t>
  </si>
  <si>
    <t>BD without base 6.3"</t>
  </si>
  <si>
    <t>PN319R</t>
  </si>
  <si>
    <t>9" Flared Pot</t>
  </si>
  <si>
    <t>OD 9" HT 8.5" BD 5.9"</t>
  </si>
  <si>
    <t>PN319T</t>
  </si>
  <si>
    <t>7.4" Flared Pot</t>
  </si>
  <si>
    <t>OD 7.4" HT 7" BD 4.9"</t>
  </si>
  <si>
    <t>3 Litres</t>
  </si>
  <si>
    <t>DU321H</t>
  </si>
  <si>
    <t>12" Fleur-de-lis Urn</t>
  </si>
  <si>
    <t>DU321L</t>
  </si>
  <si>
    <t>11" Fleur-de-lis Urn</t>
  </si>
  <si>
    <t>HG321H</t>
  </si>
  <si>
    <t>12" Fleur-de-lis Hanging Basket</t>
  </si>
  <si>
    <t>OD 12'' HT 6.7'' BD 6.61"</t>
  </si>
  <si>
    <t>2.02 Liquid Gallons</t>
  </si>
  <si>
    <t>UP550N</t>
  </si>
  <si>
    <t>10" Flip it Tomato Cage</t>
  </si>
  <si>
    <t>OD 10" HT 7.9" BD 6.9"</t>
  </si>
  <si>
    <t>1.87 US Liquid Gallon</t>
  </si>
  <si>
    <t>7.07 Litres</t>
  </si>
  <si>
    <t>UP550T</t>
  </si>
  <si>
    <t>10" Flip It Annual</t>
  </si>
  <si>
    <t>OD 10" HT 6.7"</t>
  </si>
  <si>
    <t>1.5 US Liquid Gallons</t>
  </si>
  <si>
    <t>With Steel Handle</t>
  </si>
  <si>
    <t>HG701F</t>
  </si>
  <si>
    <t>12" Florence Hanging Basket</t>
  </si>
  <si>
    <t>OD 12" HT 6.5"  BD 6.2"</t>
  </si>
  <si>
    <t>1.8 US Liquid Gallons</t>
  </si>
  <si>
    <t>6.9 Litres</t>
  </si>
  <si>
    <t>DP701F</t>
  </si>
  <si>
    <t>13" Florence Planter</t>
  </si>
  <si>
    <t>OD 13" HT 9.35" BD 6.3"</t>
  </si>
  <si>
    <t>2.7 US Liquid Gallons</t>
  </si>
  <si>
    <t>10.2 Litres</t>
  </si>
  <si>
    <t>TDP701C</t>
  </si>
  <si>
    <t>16" Florence Rimless Planter</t>
  </si>
  <si>
    <t>OD 16" HT 14" BD 9"</t>
  </si>
  <si>
    <t>7.3 US Liquid Gallons</t>
  </si>
  <si>
    <t>27.7 Litres</t>
  </si>
  <si>
    <t>TDP701E</t>
  </si>
  <si>
    <t>13" Florence Rimless Planter</t>
  </si>
  <si>
    <t>OD 13" HT 11.5" BD 7"</t>
  </si>
  <si>
    <t>4.31 US Liquid Gallons</t>
  </si>
  <si>
    <t>16.4 Litres</t>
  </si>
  <si>
    <t>SD404M</t>
  </si>
  <si>
    <t>10" Fluted Square</t>
  </si>
  <si>
    <t>OD 10" HT 9.84" BD 6.34"</t>
  </si>
  <si>
    <t>9 Litres</t>
  </si>
  <si>
    <t>2.4 Liquid Gallons</t>
  </si>
  <si>
    <t>BL404M</t>
  </si>
  <si>
    <t>12" Fluted Bowl</t>
  </si>
  <si>
    <t>OD 11.93" HT 6.02" BD 7.05"</t>
  </si>
  <si>
    <t>1.5 Liquid Gallons</t>
  </si>
  <si>
    <t>HG404K</t>
  </si>
  <si>
    <t>11" Fluted Hanging Basket</t>
  </si>
  <si>
    <t>OD 10.8" HT 6.9" BD 6.4"</t>
  </si>
  <si>
    <t>6.8 Litres</t>
  </si>
  <si>
    <t>1.8 Liquid Gallons</t>
  </si>
  <si>
    <t>H-18-3STD</t>
  </si>
  <si>
    <t>BL344F</t>
  </si>
  <si>
    <t>12" Footed Bowl</t>
  </si>
  <si>
    <t>OD 12"  HT 5.3" BD 8.8"</t>
  </si>
  <si>
    <t>DP355H</t>
  </si>
  <si>
    <t>12" Forest Planter</t>
  </si>
  <si>
    <t>OD 11.89" HT 9.33"</t>
  </si>
  <si>
    <t xml:space="preserve">2.68 US Gallons </t>
  </si>
  <si>
    <t>10.17 Litres</t>
  </si>
  <si>
    <t>TDP378M</t>
  </si>
  <si>
    <t>13" Grids Planter</t>
  </si>
  <si>
    <t>OD 13" HT 13.5" BD 8.75"</t>
  </si>
  <si>
    <t>21.75 Litres</t>
  </si>
  <si>
    <t>5.54 US Liquid Gallons</t>
  </si>
  <si>
    <t>TWD117H</t>
  </si>
  <si>
    <t>24" Harvest Garden Window Box</t>
  </si>
  <si>
    <t>OL 24" OW 17" HT 13.5" BL 18.22" BW 10.75"</t>
  </si>
  <si>
    <t>55 Litres</t>
  </si>
  <si>
    <t>14.5 US Liquid Gallons</t>
  </si>
  <si>
    <t>TSD117E</t>
  </si>
  <si>
    <t>17" Harvest Square</t>
  </si>
  <si>
    <t>OD 17" HT 13.5" BD 11"</t>
  </si>
  <si>
    <t>31.5 Litres</t>
  </si>
  <si>
    <t>8.3 US Liquid Gallons</t>
  </si>
  <si>
    <t>DP774D</t>
  </si>
  <si>
    <t>OD 12" HT 9.3" BD 6.61"</t>
  </si>
  <si>
    <t>2.7 US Gallons Capacity</t>
  </si>
  <si>
    <t>10.22 Litres</t>
  </si>
  <si>
    <t>DP774H</t>
  </si>
  <si>
    <t>11" Harvest Wheat Planter</t>
  </si>
  <si>
    <t>OD 11" HT 8.25" BD 6.06"</t>
  </si>
  <si>
    <t>7.4 Litres</t>
  </si>
  <si>
    <t>SD774H</t>
  </si>
  <si>
    <t>10" Harvest Wheat Square</t>
  </si>
  <si>
    <t>OD 10" HT 8.25" BD 6.61"</t>
  </si>
  <si>
    <t>2.1 US Gallons</t>
  </si>
  <si>
    <t>7.9 Litres</t>
  </si>
  <si>
    <t>HG774H</t>
  </si>
  <si>
    <t>10.7" Harvest Wheat Hanging Basket</t>
  </si>
  <si>
    <t>OD 10.7" HT 7"</t>
  </si>
  <si>
    <t>1.6 US Gallons</t>
  </si>
  <si>
    <t>6.05 Litres</t>
  </si>
  <si>
    <t>18" 3 Strand (H-18-3LAB)</t>
  </si>
  <si>
    <t>Saucer Optional</t>
  </si>
  <si>
    <t>RT568N</t>
  </si>
  <si>
    <t>9" Tropical Leaf Cover Pot</t>
  </si>
  <si>
    <t>OD 10.6" HT 9.7"  BD 8.2"</t>
  </si>
  <si>
    <t>9.3 Litres</t>
  </si>
  <si>
    <t>RT568N+RT568N</t>
  </si>
  <si>
    <t>HG795C</t>
  </si>
  <si>
    <t>13" Helix Hanging Basket</t>
  </si>
  <si>
    <t xml:space="preserve">OD 12.8'' HT 7.48'' BD 7.78'' </t>
  </si>
  <si>
    <t xml:space="preserve">10.5 Litres </t>
  </si>
  <si>
    <t xml:space="preserve">2.77 Liquid Gallons </t>
  </si>
  <si>
    <t>HG795G</t>
  </si>
  <si>
    <t>12"  Helix Hanging Basket round rim</t>
  </si>
  <si>
    <t>HG795H</t>
  </si>
  <si>
    <t>12"  Helix Hanging Basket</t>
  </si>
  <si>
    <t>OD 12" HT 6.75" BD 6.45"</t>
  </si>
  <si>
    <t xml:space="preserve">HG795K </t>
  </si>
  <si>
    <t>11" Helix Hanging Basket</t>
  </si>
  <si>
    <t xml:space="preserve">OD 10.83'' HT 6.89'' BD 6.54'' </t>
  </si>
  <si>
    <t>6.25 Liters</t>
  </si>
  <si>
    <t xml:space="preserve">1.65 Liquid Gallons </t>
  </si>
  <si>
    <t>BL795H</t>
  </si>
  <si>
    <t>12" Helix Hurricane Bowl</t>
  </si>
  <si>
    <t>OD 12.00" HT 7.48" BD 6.45"</t>
  </si>
  <si>
    <t>BL795D</t>
  </si>
  <si>
    <t>14" Helix Flat Rim Bowl</t>
  </si>
  <si>
    <t>OD 14" HT 8.78"  BD 7.64"</t>
  </si>
  <si>
    <t>No Drainage unless Requested</t>
  </si>
  <si>
    <t>TP795C</t>
  </si>
  <si>
    <t>14" Tall Helix Pot Flat Rim</t>
  </si>
  <si>
    <t>OD 14" HT 15" BD 9.25"</t>
  </si>
  <si>
    <t>26.5 Liters</t>
  </si>
  <si>
    <t>7 US Liquid Gallons</t>
  </si>
  <si>
    <t>TP795H</t>
  </si>
  <si>
    <t>12" Tall Helix Pot Flat Rim</t>
  </si>
  <si>
    <t>OD 12.00" HT 13" BD 7.5"</t>
  </si>
  <si>
    <t>4.49 US Liquid Gallons</t>
  </si>
  <si>
    <t>17 Liters</t>
  </si>
  <si>
    <t>TP795K</t>
  </si>
  <si>
    <t>12" Helix Flat Rim Pot</t>
  </si>
  <si>
    <t>OD 12" HT 11" BD 7.48"</t>
  </si>
  <si>
    <t>3.6 US Liquid Gallons</t>
  </si>
  <si>
    <t>13.63 Litres</t>
  </si>
  <si>
    <t>TP795P</t>
  </si>
  <si>
    <t>10" Tall Helix Pot Flat Rim</t>
  </si>
  <si>
    <t>OD 10"  HT 7.5  BD 6.5"</t>
  </si>
  <si>
    <t>TS795D</t>
  </si>
  <si>
    <t>14" Helix Tall Square</t>
  </si>
  <si>
    <t>OD 14" HT 19" BD 8.86"</t>
  </si>
  <si>
    <t>12.31 US Liquid Gallons</t>
  </si>
  <si>
    <t>46.6 Litres</t>
  </si>
  <si>
    <t>DP795B</t>
  </si>
  <si>
    <t>19" Helix Planter</t>
  </si>
  <si>
    <t>OD 19" HT 13.5" BD 10.71"</t>
  </si>
  <si>
    <t>9.88 US Liquid Gallons</t>
  </si>
  <si>
    <t>37.4 Litres</t>
  </si>
  <si>
    <t>DP795D</t>
  </si>
  <si>
    <t>16" Helix Pot</t>
  </si>
  <si>
    <t>OD 16.06" HT 11.42" BD 9.06"</t>
  </si>
  <si>
    <t>DP795H</t>
  </si>
  <si>
    <t>13" Helix Pot</t>
  </si>
  <si>
    <t>OD 13.25" HT 9.5" BD 7.40"</t>
  </si>
  <si>
    <t>DP795K</t>
  </si>
  <si>
    <t>13" Helix Planter</t>
  </si>
  <si>
    <t>OD 13" HT 9.4"  BD 7.2"</t>
  </si>
  <si>
    <t>DP795L</t>
  </si>
  <si>
    <t>OD 12.00" HT 9.45"  6.34"</t>
  </si>
  <si>
    <t>9.50 Liters</t>
  </si>
  <si>
    <t>DP795M</t>
  </si>
  <si>
    <t>10" Helix Pot</t>
  </si>
  <si>
    <t>OD 10" HT 7.6" BD 6.2"</t>
  </si>
  <si>
    <t>DPS795B</t>
  </si>
  <si>
    <t>19" Helix Planter with Saucer</t>
  </si>
  <si>
    <t>OD 19" HT 14.17" BD 14.21"</t>
  </si>
  <si>
    <t>17" Helix Bowl</t>
  </si>
  <si>
    <t>BL790F</t>
  </si>
  <si>
    <t>12" Helix Bowl</t>
  </si>
  <si>
    <t>OD 12" HT 5.91"  BD 5.5"</t>
  </si>
  <si>
    <t>1.65 US Gallons</t>
  </si>
  <si>
    <t>BL1070H</t>
  </si>
  <si>
    <t>12" Herringbone Bowl</t>
  </si>
  <si>
    <t>OD 12"  HT 6.5"  BD 7.3"</t>
  </si>
  <si>
    <t>Litres</t>
  </si>
  <si>
    <t>US Liquid Gallons</t>
  </si>
  <si>
    <t>BL1070HR</t>
  </si>
  <si>
    <t xml:space="preserve">has a chimney </t>
  </si>
  <si>
    <t>TP1070H</t>
  </si>
  <si>
    <t>OD 12.1"  HT 12"  BD 6.8"</t>
  </si>
  <si>
    <t>3.5 Litres</t>
  </si>
  <si>
    <t>13.25 US Liquid Gallons</t>
  </si>
  <si>
    <t>TP1070HR</t>
  </si>
  <si>
    <t>DP1070F</t>
  </si>
  <si>
    <t>13" Herringbone Planter</t>
  </si>
  <si>
    <t>OD 12.1 " HT10.24 " BD 6.97"</t>
  </si>
  <si>
    <t>3 Gallons</t>
  </si>
  <si>
    <t>11.62 Liitre</t>
  </si>
  <si>
    <t>DP1070HR</t>
  </si>
  <si>
    <t>HG1070F</t>
  </si>
  <si>
    <t>12" Herringbone Hanging Basket</t>
  </si>
  <si>
    <t>OD 11.9 " HT 7.13 " BD  6.7"</t>
  </si>
  <si>
    <t>2 Gallons</t>
  </si>
  <si>
    <t>7.5 Liitre</t>
  </si>
  <si>
    <t>SD219H</t>
  </si>
  <si>
    <t>10" Hickory Square</t>
  </si>
  <si>
    <t>OD 9.88" HT 9.7"  BD 6.2"</t>
  </si>
  <si>
    <t>SD219T</t>
  </si>
  <si>
    <t>7" Hickory Square</t>
  </si>
  <si>
    <t>OD 7" HT 6.5" BD 4.2"</t>
  </si>
  <si>
    <t>3 Qts/0.83 US Liquid Gallons</t>
  </si>
  <si>
    <t>3.13 Litres</t>
  </si>
  <si>
    <t>DP219T</t>
  </si>
  <si>
    <t>11" Hickory Planter</t>
  </si>
  <si>
    <t>OD 11" HT 8.27"  BD 6.2"</t>
  </si>
  <si>
    <t>HG219H</t>
  </si>
  <si>
    <t>10.7" Hickory Hanging Basket</t>
  </si>
  <si>
    <t>OD 10.7" HT 6.9"  BD 6.2"</t>
  </si>
  <si>
    <t>BL219H</t>
  </si>
  <si>
    <t>12" Hickory Bowl</t>
  </si>
  <si>
    <t>OD 12" HT 4.9"  BD 6.2"</t>
  </si>
  <si>
    <t>BL867H</t>
  </si>
  <si>
    <t>12" Hurricane Bowl</t>
  </si>
  <si>
    <t>OD 12.01''  HT 6.5''   BD 6.5''</t>
  </si>
  <si>
    <t>6.70 Litre</t>
  </si>
  <si>
    <t xml:space="preserve">1.70 liquid gallons </t>
  </si>
  <si>
    <t>BL867Q</t>
  </si>
  <si>
    <t>9" Hurricane Bowl</t>
  </si>
  <si>
    <t>OD 9.2”  HT 4.75”  BD 8.6"</t>
  </si>
  <si>
    <t>3 Quart</t>
  </si>
  <si>
    <t>DP291H</t>
  </si>
  <si>
    <t>13" Inverted Laurel Planter with Wide Base</t>
  </si>
  <si>
    <t>OD 13" HT 11" BD 7.5"</t>
  </si>
  <si>
    <t>3.2 US Gallons</t>
  </si>
  <si>
    <t>12.11 Liters</t>
  </si>
  <si>
    <t>DP291M</t>
  </si>
  <si>
    <t>13" Inverted Laurel Planter</t>
  </si>
  <si>
    <t>OD 13" HT 9.5" BD 6.3"</t>
  </si>
  <si>
    <t>2.7 US Gallons</t>
  </si>
  <si>
    <t>10.2 Liters</t>
  </si>
  <si>
    <t>DP291T</t>
  </si>
  <si>
    <t>8.9" Inverted Laurel Planter</t>
  </si>
  <si>
    <t>OD 8.9" HT 6.3" BD 7.09"</t>
  </si>
  <si>
    <t>0.95 US Gallons</t>
  </si>
  <si>
    <t>3.6 Liters</t>
  </si>
  <si>
    <t>SD291H</t>
  </si>
  <si>
    <t>12" Inverted Laurel Square</t>
  </si>
  <si>
    <t>OD 12" HT 9.5"  BD 6.7"</t>
  </si>
  <si>
    <t>3.5 US Liquid Gallons</t>
  </si>
  <si>
    <t>TP291H</t>
  </si>
  <si>
    <t>13" Inverted Tall Laurel Rim Planter</t>
  </si>
  <si>
    <t>OD 13" HT 13.5"  BD 7.8"</t>
  </si>
  <si>
    <t>16.9 Liters</t>
  </si>
  <si>
    <t>OD 15" HT 5.8"</t>
  </si>
  <si>
    <t>2.0 US Liquid Gallons</t>
  </si>
  <si>
    <t>7.6 Liters</t>
  </si>
  <si>
    <t>HG291F</t>
  </si>
  <si>
    <t>12" Inverted Laurel Hanging Basket</t>
  </si>
  <si>
    <t>OD 12” HT 6.5” BD 6.57"</t>
  </si>
  <si>
    <t xml:space="preserve">1.9 US Gallons </t>
  </si>
  <si>
    <t>7.19 Litres</t>
  </si>
  <si>
    <t>DP866M</t>
  </si>
  <si>
    <t>11" Jute Planter</t>
  </si>
  <si>
    <t>OD 10.9" HT 8.1"</t>
  </si>
  <si>
    <t>7.57 Litres</t>
  </si>
  <si>
    <t>SD866M</t>
  </si>
  <si>
    <t>10"Jute Square</t>
  </si>
  <si>
    <t>OD 10" HT 8.1"</t>
  </si>
  <si>
    <t>2.1  US Liquid Gallons</t>
  </si>
  <si>
    <t>HG866M</t>
  </si>
  <si>
    <t>10.6" Jute Hanging Basket</t>
  </si>
  <si>
    <t>OD 10.6" HT 7"</t>
  </si>
  <si>
    <t>1.7 US Liquid Gallons</t>
  </si>
  <si>
    <t>6.4 Littres</t>
  </si>
  <si>
    <t>DP598P</t>
  </si>
  <si>
    <t>9" Jute Planter</t>
  </si>
  <si>
    <t>OD 9.1" HT 6.3"</t>
  </si>
  <si>
    <t>4.54 Litres</t>
  </si>
  <si>
    <t>RB741M</t>
  </si>
  <si>
    <t>11" Jute Oval</t>
  </si>
  <si>
    <t xml:space="preserve">OW 11"  HT 4.8"" BD </t>
  </si>
  <si>
    <t>1.0  US Liquid Gallons</t>
  </si>
  <si>
    <t>3.78 Litres</t>
  </si>
  <si>
    <t>BL342N</t>
  </si>
  <si>
    <t>10" Jute Bowl</t>
  </si>
  <si>
    <t xml:space="preserve">OW 9.5" HT 4.5 " BD </t>
  </si>
  <si>
    <t>3.02 Litres</t>
  </si>
  <si>
    <t>BLS342N</t>
  </si>
  <si>
    <t>RT567N</t>
  </si>
  <si>
    <t>9" Tropical Vine Planter</t>
  </si>
  <si>
    <t>RT567N+RT567</t>
  </si>
  <si>
    <t>DP715F</t>
  </si>
  <si>
    <t>13" Laurel Planter</t>
  </si>
  <si>
    <t>OD 13" HT 9.5" BD 6.28</t>
  </si>
  <si>
    <t>SD715F</t>
  </si>
  <si>
    <t>12" Laurel Square</t>
  </si>
  <si>
    <t>OD 12" HT 9.5"  BD 6.9"</t>
  </si>
  <si>
    <t>TP715H</t>
  </si>
  <si>
    <t>13" Laurel Tall Planter</t>
  </si>
  <si>
    <t>OD 13" HT 14" BD 7.95"</t>
  </si>
  <si>
    <t>5 US Liquid Gallons</t>
  </si>
  <si>
    <t>HG715D</t>
  </si>
  <si>
    <t>12.8" Laurel Hanging Basket</t>
  </si>
  <si>
    <t>OD 12.8” HT 6.5”  BD 6.73"</t>
  </si>
  <si>
    <t xml:space="preserve"> 2.1 US Gallons </t>
  </si>
  <si>
    <t>8.1 Litres</t>
  </si>
  <si>
    <t>18" Heavy Duty 4 Strand (H-18-4HEV)</t>
  </si>
  <si>
    <t>22" Heavy Duty 4 Strand (H-22-4HEV)</t>
  </si>
  <si>
    <t>HG715F</t>
  </si>
  <si>
    <t>12" Laurel Hanging Basket</t>
  </si>
  <si>
    <t>OD 12” HT 6.5” BD 6.6"</t>
  </si>
  <si>
    <t>PN027A</t>
  </si>
  <si>
    <t>16.5" Leonardo Planter</t>
  </si>
  <si>
    <t>OD 16.38" HT 11.85" BD 10"</t>
  </si>
  <si>
    <t>5.81 US Liquid Gallon</t>
  </si>
  <si>
    <t>22 Litres</t>
  </si>
  <si>
    <t>PN027B</t>
  </si>
  <si>
    <t>13.3" Leonardo Planter</t>
  </si>
  <si>
    <t>OD 13.3" HT 9.5" BD 8.3"</t>
  </si>
  <si>
    <t>3.15 US Liquid Gallon</t>
  </si>
  <si>
    <t>11.92 Litres</t>
  </si>
  <si>
    <t>727 cubic inches</t>
  </si>
  <si>
    <t>PN027C</t>
  </si>
  <si>
    <t>12.88" Leonardo Planter</t>
  </si>
  <si>
    <t>OD 12.75" HT 9.25" BD 7.5"</t>
  </si>
  <si>
    <t>2.64 US Liquid Gallon</t>
  </si>
  <si>
    <t>10 Litres</t>
  </si>
  <si>
    <t>610 cubic inches</t>
  </si>
  <si>
    <t>PN027E</t>
  </si>
  <si>
    <t>15" Leonardo Planter</t>
  </si>
  <si>
    <t>OD 15" HT 11.5" BD 8.8"</t>
  </si>
  <si>
    <t>3.22 US Liquid Gallon</t>
  </si>
  <si>
    <t>12.2 Litres</t>
  </si>
  <si>
    <t>744 cubic inches</t>
  </si>
  <si>
    <t>PN027H</t>
  </si>
  <si>
    <t>8.75" Leonardo Planter</t>
  </si>
  <si>
    <t>Side Drainage</t>
  </si>
  <si>
    <t>OD 8.8" HT 6.5" BD 6.63"</t>
  </si>
  <si>
    <t>1.19 US Liquid Gallon</t>
  </si>
  <si>
    <t>4.5 Litres</t>
  </si>
  <si>
    <t>275 cubic inches</t>
  </si>
  <si>
    <t>PN027I</t>
  </si>
  <si>
    <t>8.75" Leonardo Planter (Side Drainage)</t>
  </si>
  <si>
    <t>4.5 litres</t>
  </si>
  <si>
    <t>SQ100B</t>
  </si>
  <si>
    <t>14.75" Leonardo Square</t>
  </si>
  <si>
    <t>OD 14.75" HT 12.2 BL 10"</t>
  </si>
  <si>
    <t>6.23 US Liquid Gallon</t>
  </si>
  <si>
    <t>23.6 Litres</t>
  </si>
  <si>
    <t>1439 cubic inches</t>
  </si>
  <si>
    <t>SQ100D</t>
  </si>
  <si>
    <t>12.5" Leonardo Square</t>
  </si>
  <si>
    <t>OD 12.25" HT 10.5" BL 8.25"</t>
  </si>
  <si>
    <t>4.09 US Liquid Gallon</t>
  </si>
  <si>
    <t>15.5 Litres</t>
  </si>
  <si>
    <t>945 cubic inches</t>
  </si>
  <si>
    <t>Saucers only</t>
  </si>
  <si>
    <t>With Saucer/Pot</t>
  </si>
  <si>
    <t>SQ100F</t>
  </si>
  <si>
    <t>10.25" Leonardo Square</t>
  </si>
  <si>
    <t>OD 10.25" HT 8.75" BL 7"</t>
  </si>
  <si>
    <t>2.48 US Liquid Gallon</t>
  </si>
  <si>
    <t>9.4 Litres</t>
  </si>
  <si>
    <t>573 cubic inches</t>
  </si>
  <si>
    <t>SCQ100F</t>
  </si>
  <si>
    <t>SQ100G</t>
  </si>
  <si>
    <t>7.75" Leonardo Square</t>
  </si>
  <si>
    <t xml:space="preserve">OD 7.75" HT 6.65"  BL 5.25" </t>
  </si>
  <si>
    <t>1.12 US Liquid Gallons</t>
  </si>
  <si>
    <t>SCQ100G</t>
  </si>
  <si>
    <t>Skid of Saucers only</t>
  </si>
  <si>
    <t>OD 5.5" HT 7.48''</t>
  </si>
  <si>
    <t>SQ100K</t>
  </si>
  <si>
    <t>10" Leonardo Square</t>
  </si>
  <si>
    <t>OD 10" HT 9"  BL 7"</t>
  </si>
  <si>
    <t>SQ100M</t>
  </si>
  <si>
    <t>OD 10"  HT  8"  BD  6.69"</t>
  </si>
  <si>
    <t>8 Litres</t>
  </si>
  <si>
    <t>2.11 US Liquid Gallons</t>
  </si>
  <si>
    <t xml:space="preserve">SQ100P </t>
  </si>
  <si>
    <t>OD 10'' HT 7'' BD 6.6''</t>
  </si>
  <si>
    <t>WB100B</t>
  </si>
  <si>
    <t>30" Leonardo Window Box</t>
  </si>
  <si>
    <t>OL 30" OW 7.48"</t>
  </si>
  <si>
    <t>WB100C</t>
  </si>
  <si>
    <t>24" Leonardo Window Box</t>
  </si>
  <si>
    <t>OL 24.02" OW 7.48"</t>
  </si>
  <si>
    <t>IL 23" IW 6.75"</t>
  </si>
  <si>
    <t>HT 6.75" BL 20.9" BW 4.88"</t>
  </si>
  <si>
    <t>3.68 US Liquid Gallon</t>
  </si>
  <si>
    <t>13.92 Litres</t>
  </si>
  <si>
    <t>850 cubic inches</t>
  </si>
  <si>
    <t>WB100F</t>
  </si>
  <si>
    <t>15" Leonardo Window Box</t>
  </si>
  <si>
    <t>OL 15" OW 8" HT 5.75" BD 12.76"</t>
  </si>
  <si>
    <t>7.75 Litres</t>
  </si>
  <si>
    <t>473 cubic inches</t>
  </si>
  <si>
    <t>SD216H</t>
  </si>
  <si>
    <t>10" Linden Square</t>
  </si>
  <si>
    <t>2.44 US Liquid Gallons</t>
  </si>
  <si>
    <t>9.22 Litres</t>
  </si>
  <si>
    <t>DP216T</t>
  </si>
  <si>
    <t>11" Linden Planter</t>
  </si>
  <si>
    <t>HG216H</t>
  </si>
  <si>
    <t>10.7" Linden Hanging Basket</t>
  </si>
  <si>
    <t>Hanger H-18-3LAB (18" 3 Strand Hanger)</t>
  </si>
  <si>
    <t>BL216H</t>
  </si>
  <si>
    <t>12" Linden Bowl</t>
  </si>
  <si>
    <t>DP647E</t>
  </si>
  <si>
    <t>12" Maderra Pot</t>
  </si>
  <si>
    <t xml:space="preserve">OD 12" HT 9.45" </t>
  </si>
  <si>
    <t>3.20 US Gallons</t>
  </si>
  <si>
    <t>12.1 Litres</t>
  </si>
  <si>
    <t>DP388C</t>
  </si>
  <si>
    <t>16" Madras Planter</t>
  </si>
  <si>
    <t>OD 16" HT 11.46" BD 9"</t>
  </si>
  <si>
    <t>21 Liters</t>
  </si>
  <si>
    <t>5.5 US Liquid Gallons</t>
  </si>
  <si>
    <t>DP714H</t>
  </si>
  <si>
    <t>11" Maple Planter</t>
  </si>
  <si>
    <t>OD 11" HT 8.3" BD 6.06"</t>
  </si>
  <si>
    <t>1.95 US Gallons</t>
  </si>
  <si>
    <t>DP714J</t>
  </si>
  <si>
    <t>11" Maple Planter (Insert Clips)</t>
  </si>
  <si>
    <t>DP714N</t>
  </si>
  <si>
    <t>10" Maple Planter</t>
  </si>
  <si>
    <t>OD 10" HT 8.5" BD 6.1"</t>
  </si>
  <si>
    <t>5.75 Liters</t>
  </si>
  <si>
    <t>1.52 US Gallons</t>
  </si>
  <si>
    <t>HG714H</t>
  </si>
  <si>
    <t>11” Maple Hanging Basket</t>
  </si>
  <si>
    <t>OD 10.7”  HT 7” BD 6.22"</t>
  </si>
  <si>
    <t>6.15 Liters</t>
  </si>
  <si>
    <t xml:space="preserve">1.62 Liquid Gallons </t>
  </si>
  <si>
    <t>DP166H</t>
  </si>
  <si>
    <t>12" Mavery Series Planter</t>
  </si>
  <si>
    <t>OD 12" HT 9.25"</t>
  </si>
  <si>
    <t>HG166H</t>
  </si>
  <si>
    <t>12" Mavery Series Hanging Basket</t>
  </si>
  <si>
    <t xml:space="preserve">OD 12" HT 6.65" </t>
  </si>
  <si>
    <t>2 US Liquid Gallon</t>
  </si>
  <si>
    <t>RB720D</t>
  </si>
  <si>
    <t>14" Maze Boval</t>
  </si>
  <si>
    <t>OL 14" OW 7.5" BL 11.5" BW 5" HT 6.5"</t>
  </si>
  <si>
    <t>DP690C</t>
  </si>
  <si>
    <t>18" Medley Planter</t>
  </si>
  <si>
    <t xml:space="preserve">OD 18'' OW 8.86" HT 14'' BD 9.69'' </t>
  </si>
  <si>
    <t>4.8 US Gallons Liquid</t>
  </si>
  <si>
    <t>18.4 Liters</t>
  </si>
  <si>
    <t xml:space="preserve">TDP690C </t>
  </si>
  <si>
    <t>18" Medley Planter (Retail - better material)</t>
  </si>
  <si>
    <t xml:space="preserve">OD 18'' HT 14'' BD 9.69'' </t>
  </si>
  <si>
    <t>DP690H</t>
  </si>
  <si>
    <t>14.5" Medley Planter</t>
  </si>
  <si>
    <t>OD 14.5" HT 12"  BD 8.62"</t>
  </si>
  <si>
    <t>SD690C</t>
  </si>
  <si>
    <t>16" Medley Square</t>
  </si>
  <si>
    <t>OD 16" HT 14" BD 9.45"</t>
  </si>
  <si>
    <t>8.1 US Gallons Liquid</t>
  </si>
  <si>
    <t>30.7 Liters</t>
  </si>
  <si>
    <t>SD690H</t>
  </si>
  <si>
    <t>14.5" Medley Square</t>
  </si>
  <si>
    <t>5.55 US Gallons Liquid</t>
  </si>
  <si>
    <t>21 Litres</t>
  </si>
  <si>
    <t>WB690H</t>
  </si>
  <si>
    <t>20" Medley Window Box</t>
  </si>
  <si>
    <t>OL 20" OW 10" HT 9" BL 16.2"</t>
  </si>
  <si>
    <t>18.9 litres</t>
  </si>
  <si>
    <t>DP450M</t>
  </si>
  <si>
    <t>10" Mesh Planter</t>
  </si>
  <si>
    <t>OD 10.1" HT 7.25" BD 6.25"</t>
  </si>
  <si>
    <t>5.25 Liters</t>
  </si>
  <si>
    <t>DP450D</t>
  </si>
  <si>
    <t>16" Mesh Planter</t>
  </si>
  <si>
    <t>DP450H</t>
  </si>
  <si>
    <t>13.3" Mesh Planter</t>
  </si>
  <si>
    <t>DP455H</t>
  </si>
  <si>
    <t>13.5" Mesh Planter</t>
  </si>
  <si>
    <t>OD 13.5" HT 10" BD 7.99"</t>
  </si>
  <si>
    <t>13.3 Litres</t>
  </si>
  <si>
    <t>OD 14" OW 8" HT 6.5" BD 11.38"</t>
  </si>
  <si>
    <t>OVS455H</t>
  </si>
  <si>
    <t>Snap on Saucer</t>
  </si>
  <si>
    <t>TP110F</t>
  </si>
  <si>
    <t>10" Miami Planter</t>
  </si>
  <si>
    <t>OD  10.43"  HT  10.25"  BD 6.37"</t>
  </si>
  <si>
    <t>OD 10.9"  HT  7.48"  BD 6.5"</t>
  </si>
  <si>
    <t>8.5 Liters</t>
  </si>
  <si>
    <t>2.25 US Liquid Gallons</t>
  </si>
  <si>
    <t>HS531C</t>
  </si>
  <si>
    <t>11.8 Miranda Planter</t>
  </si>
  <si>
    <t>OD 12" HT 7.5" BD 6.89"</t>
  </si>
  <si>
    <t>10 Liters</t>
  </si>
  <si>
    <t>2.5 US Liquid Gallons</t>
  </si>
  <si>
    <t>H-22-HEV</t>
  </si>
  <si>
    <t>SD531E</t>
  </si>
  <si>
    <t>13" Miranda Square</t>
  </si>
  <si>
    <t>OD 13"  HT  12.5" BD 7.09"</t>
  </si>
  <si>
    <t>22.4 Liters</t>
  </si>
  <si>
    <t>5.9 US Liquid Gallons</t>
  </si>
  <si>
    <t>SD531H</t>
  </si>
  <si>
    <t>11" Miranda Square with Rim</t>
  </si>
  <si>
    <t xml:space="preserve">OD 13"  HT  10.5"  </t>
  </si>
  <si>
    <t>11.7 Liters</t>
  </si>
  <si>
    <t>3.1 US Gallons</t>
  </si>
  <si>
    <t>TN531F</t>
  </si>
  <si>
    <t>11.8" Miranda Pot</t>
  </si>
  <si>
    <t>OD 11.8" HT 8.6"</t>
  </si>
  <si>
    <t>9.46 Liters</t>
  </si>
  <si>
    <t>DP1056H</t>
  </si>
  <si>
    <t>OD 13" HT9.35"</t>
  </si>
  <si>
    <t>Capacity 2.7 US Gallons</t>
  </si>
  <si>
    <t xml:space="preserve">10.22 Liters </t>
  </si>
  <si>
    <t>TP1056H</t>
  </si>
  <si>
    <t>13" Tall Monaco Planter</t>
  </si>
  <si>
    <t>OD 13" HT 13.25"</t>
  </si>
  <si>
    <t>Capacity 4.3 US Gallons</t>
  </si>
  <si>
    <t>16.2 Liters</t>
  </si>
  <si>
    <t>HG1056H</t>
  </si>
  <si>
    <t>12" Monaco Hanging Basket</t>
  </si>
  <si>
    <t>OD 11.97" HT 6.7"  BD 6.18"</t>
  </si>
  <si>
    <t>Capacity 1.7 US Gallons</t>
  </si>
  <si>
    <t>6.7 Liters</t>
  </si>
  <si>
    <t>DP345E</t>
  </si>
  <si>
    <t>18" Morgan Planter</t>
  </si>
  <si>
    <t>OD 17.75" HT 14.3"</t>
  </si>
  <si>
    <t>7.5  US Liquid Gallons</t>
  </si>
  <si>
    <t>28.5 Litres</t>
  </si>
  <si>
    <t>DP345M</t>
  </si>
  <si>
    <t>13" Morgan Planter</t>
  </si>
  <si>
    <t>OD 13.2" HT 10.1"</t>
  </si>
  <si>
    <t>3.1  US Liquid Gallons</t>
  </si>
  <si>
    <t xml:space="preserve">     </t>
  </si>
  <si>
    <t>11.7 Litres</t>
  </si>
  <si>
    <t>DP702F</t>
  </si>
  <si>
    <t>13" Moroccan Pot</t>
  </si>
  <si>
    <t>OD 13" HT 9.35"  BD 6.7"</t>
  </si>
  <si>
    <t>HG702H</t>
  </si>
  <si>
    <t>11" Moroccan Hanging Basket</t>
  </si>
  <si>
    <t>HG702F</t>
  </si>
  <si>
    <t>12" Moroccan Hanging Basket</t>
  </si>
  <si>
    <t>BL702H</t>
  </si>
  <si>
    <t>12" Moroccan Bowl</t>
  </si>
  <si>
    <t>OD 12" HT 4.92"  BD 6.2"</t>
  </si>
  <si>
    <t>1.26 US Liquid Gallons</t>
  </si>
  <si>
    <t>4.78 Litres</t>
  </si>
  <si>
    <t>TP702H</t>
  </si>
  <si>
    <t>13" Tall Moroccan Planter</t>
  </si>
  <si>
    <t>OD 13" HT 13.5"</t>
  </si>
  <si>
    <t>4.85 US Liquid Gallons</t>
  </si>
  <si>
    <t>18.4 Litres</t>
  </si>
  <si>
    <t xml:space="preserve">TDP300H </t>
  </si>
  <si>
    <t>12.5" Mosaic Planter</t>
  </si>
  <si>
    <t xml:space="preserve">OD 12.7'' HT 10'' BD 9'' </t>
  </si>
  <si>
    <t>DP393D</t>
  </si>
  <si>
    <t>14.5" Napa Planter</t>
  </si>
  <si>
    <t>OD 14.5" HT 12.5" BD 8.85"</t>
  </si>
  <si>
    <t>6.2 US Liquid Gallon</t>
  </si>
  <si>
    <t>DP325M</t>
  </si>
  <si>
    <t>13" New Orleans Planter</t>
  </si>
  <si>
    <t>OD 12.99" HT 9.65"  BD 7.56"</t>
  </si>
  <si>
    <t>2.79 US Liquid Gallons</t>
  </si>
  <si>
    <t>10.55 Litres</t>
  </si>
  <si>
    <t>BL920H</t>
  </si>
  <si>
    <t xml:space="preserve">1.5 Gallon Nori Bowl </t>
  </si>
  <si>
    <t>OD 11" HT 5.67" BD 5.75"</t>
  </si>
  <si>
    <t>Capacity 1.50 US Gallons</t>
  </si>
  <si>
    <t>SS920H</t>
  </si>
  <si>
    <t xml:space="preserve">1.5 Gallon Nori Low Profile Square </t>
  </si>
  <si>
    <t>OD 10" HT 5.3" BD 6.1</t>
  </si>
  <si>
    <t>PN055E</t>
  </si>
  <si>
    <t>14.13" Nursery Container</t>
  </si>
  <si>
    <t>OD 14.4" HT 11.6" BD 11.4"</t>
  </si>
  <si>
    <t>6.60 US Liquid Gallon</t>
  </si>
  <si>
    <t>25 Litres</t>
  </si>
  <si>
    <t>1524 cubic inches</t>
  </si>
  <si>
    <t>RT032V</t>
  </si>
  <si>
    <t>5" Drape Orchid Planter</t>
  </si>
  <si>
    <t>OD 4.96" HT 5.9"  BD 3.3"</t>
  </si>
  <si>
    <t>0.33 US Gallons</t>
  </si>
  <si>
    <t>1.25 Litres</t>
  </si>
  <si>
    <t>RT821V</t>
  </si>
  <si>
    <t>5" Dune Orchid Planter</t>
  </si>
  <si>
    <t>OD 5.6" HT 6.06"  BD 3.31"</t>
  </si>
  <si>
    <t>0.35 US Gallons</t>
  </si>
  <si>
    <t>1.33 Litres</t>
  </si>
  <si>
    <t>RT677M</t>
  </si>
  <si>
    <t>5" Ellis Planter</t>
  </si>
  <si>
    <t>OD 4.9" HT 5.9" BD 3.4"</t>
  </si>
  <si>
    <t>1.27 Liters</t>
  </si>
  <si>
    <t>0.34 QTs</t>
  </si>
  <si>
    <t>0.33 US liquid Gallon</t>
  </si>
  <si>
    <t>RT034V</t>
  </si>
  <si>
    <t>5" Florence Orchid Planter</t>
  </si>
  <si>
    <t>OD 4.96" HT 5.9"  BD 3.5"</t>
  </si>
  <si>
    <t>RT577M</t>
  </si>
  <si>
    <t>5" Jena Pot</t>
  </si>
  <si>
    <t>OD 5.1" HT 5.9" BD 3.3"</t>
  </si>
  <si>
    <t>1.2 Liters</t>
  </si>
  <si>
    <t>1.27 QTs</t>
  </si>
  <si>
    <t>RT033V</t>
  </si>
  <si>
    <t>5.5" Jute Orchid Planter</t>
  </si>
  <si>
    <t>OD 5.1" HT 5.9"  BD 3.5"</t>
  </si>
  <si>
    <t>0.32 US Gallons</t>
  </si>
  <si>
    <t>1.22 Litres</t>
  </si>
  <si>
    <t>ST531T</t>
  </si>
  <si>
    <t>5" Miranda Square</t>
  </si>
  <si>
    <t>1.52 Liters</t>
  </si>
  <si>
    <t>0.4 US liquid Gallon</t>
  </si>
  <si>
    <t>1.61 QTs</t>
  </si>
  <si>
    <t>SD531V</t>
  </si>
  <si>
    <t>5.5" Miranda Orchid Square</t>
  </si>
  <si>
    <t>OD 5.5" HT 5.9" BD 3.5"</t>
  </si>
  <si>
    <t>ST741M</t>
  </si>
  <si>
    <t>4.9" Orchid Pot</t>
  </si>
  <si>
    <t>OD 4.9" HT 5.9" BD 3.35"</t>
  </si>
  <si>
    <t>1.5 Liters</t>
  </si>
  <si>
    <t>1.585 QTs</t>
  </si>
  <si>
    <t>0.40 US liquid Gallon</t>
  </si>
  <si>
    <t>DP933M</t>
  </si>
  <si>
    <t>12" Pacifica Planter</t>
  </si>
  <si>
    <t>OD 12.6" HT 10.24" BD 7.56"</t>
  </si>
  <si>
    <t>12" Pacifica Planter w/ Saucer</t>
  </si>
  <si>
    <t>HG933M</t>
  </si>
  <si>
    <t>12" Pacifica Hanging Basket</t>
  </si>
  <si>
    <t>OD 12" HT 6.73" BD 6.57"</t>
  </si>
  <si>
    <t>2.04 US Liquid Gallons</t>
  </si>
  <si>
    <t>7.72 Liters</t>
  </si>
  <si>
    <t>HG933K</t>
  </si>
  <si>
    <t>11” Pacifica Hanging Basket</t>
  </si>
  <si>
    <t>OD 11” HT 6.9”</t>
  </si>
  <si>
    <t>1.73 US Gallons</t>
  </si>
  <si>
    <t>6.55 litres</t>
  </si>
  <si>
    <t>TP620P</t>
  </si>
  <si>
    <t>11" Tall Paige Planter</t>
  </si>
  <si>
    <t>OD 11" HT 11" BD 6.7"</t>
  </si>
  <si>
    <t>DP506C</t>
  </si>
  <si>
    <t>16" Palm Deco Planter</t>
  </si>
  <si>
    <t xml:space="preserve">  OD 16" HT 11.25" BD 10.2"</t>
  </si>
  <si>
    <t>25.5 Liters</t>
  </si>
  <si>
    <t xml:space="preserve"> 6.74 Gallons</t>
  </si>
  <si>
    <t>DP1058L</t>
  </si>
  <si>
    <t>12" Pavia Planter</t>
  </si>
  <si>
    <t>OD 12"  HT 9.5" BD 6.3"</t>
  </si>
  <si>
    <t>DP1058H</t>
  </si>
  <si>
    <t>13" Pavia Planter</t>
  </si>
  <si>
    <t>OD 13"  HT 9.3" BD 6.4"</t>
  </si>
  <si>
    <t>HG1058H</t>
  </si>
  <si>
    <t>12" Pavia Hanging Basket</t>
  </si>
  <si>
    <t>OD 12"  HT 6.5" BD 6.3"</t>
  </si>
  <si>
    <t>DP881D</t>
  </si>
  <si>
    <t>17.2" Pelee Planter</t>
  </si>
  <si>
    <t>17.2" OD HT 12" BD 9.67"</t>
  </si>
  <si>
    <t>6.6 US Gallons</t>
  </si>
  <si>
    <t xml:space="preserve">TDP881H </t>
  </si>
  <si>
    <t>12" Pelee Planter</t>
  </si>
  <si>
    <t xml:space="preserve">OD 11.97'' HT 9.45'' BD 6.73'' </t>
  </si>
  <si>
    <t xml:space="preserve">2.54 Liquid Gallons </t>
  </si>
  <si>
    <t xml:space="preserve">9.61 Litres </t>
  </si>
  <si>
    <t>DP881H</t>
  </si>
  <si>
    <t>12" OD HT 9.5" BD 7"</t>
  </si>
  <si>
    <t>9.5 Liters</t>
  </si>
  <si>
    <t>DP527H</t>
  </si>
  <si>
    <t>12" Plain Pelee Planter</t>
  </si>
  <si>
    <t>PN022G</t>
  </si>
  <si>
    <t>10" Perisian Planter</t>
  </si>
  <si>
    <t>OD  10.1"  HT  6.9"  BD  6.29"</t>
  </si>
  <si>
    <t>BL022F</t>
  </si>
  <si>
    <t>12" Perisian Bowl</t>
  </si>
  <si>
    <t>1.59 US Liquid Gallon</t>
  </si>
  <si>
    <t xml:space="preserve">367 cubic inches </t>
  </si>
  <si>
    <t>SD022H</t>
  </si>
  <si>
    <t>10" Perisian Square</t>
  </si>
  <si>
    <t>OD 10" HT 7" BD 5.8"</t>
  </si>
  <si>
    <t>1.65 US Liquid Gallons</t>
  </si>
  <si>
    <t>HG022H</t>
  </si>
  <si>
    <t>11" Perisian Basket</t>
  </si>
  <si>
    <t>OD 10.9" HT 7" BD 6.3"</t>
  </si>
  <si>
    <t>HS022F</t>
  </si>
  <si>
    <t>10.9" Perisian Hanging Basket</t>
  </si>
  <si>
    <t>OD 10.9"  HT  8.0"  BD  7.5"</t>
  </si>
  <si>
    <t>8.5 Litres</t>
  </si>
  <si>
    <t>520 cubic inches</t>
  </si>
  <si>
    <t>HS022H</t>
  </si>
  <si>
    <t>10" Perisian Hanging Basket</t>
  </si>
  <si>
    <t>SHS022F</t>
  </si>
  <si>
    <t>TP477H</t>
  </si>
  <si>
    <t>14" Phoebe Planter</t>
  </si>
  <si>
    <t>OD 14" HT 14" BD 9.08</t>
  </si>
  <si>
    <t>25.25 Liters</t>
  </si>
  <si>
    <t>6.67 US Liquid Gallon</t>
  </si>
  <si>
    <t>TP477N</t>
  </si>
  <si>
    <t>12" Phoebe Planter</t>
  </si>
  <si>
    <t>OD 12" HT 12" BD 7.68"</t>
  </si>
  <si>
    <t>15.5 Liters</t>
  </si>
  <si>
    <t>4.13 US Liquid Gallon</t>
  </si>
  <si>
    <t>SD1053M</t>
  </si>
  <si>
    <t>10" Pisces Square</t>
  </si>
  <si>
    <t>DP1053M</t>
  </si>
  <si>
    <t>11" Pisces Planter</t>
  </si>
  <si>
    <t>OD 11"  HT 8.2" BD 6.7"</t>
  </si>
  <si>
    <t>HG1053M</t>
  </si>
  <si>
    <t>10" Pisces Hanging Basket</t>
  </si>
  <si>
    <t>DP1054M</t>
  </si>
  <si>
    <t>2 Gal Prairie Planter</t>
  </si>
  <si>
    <t>OD 10.9"  HT 8.1"  BD 6.0"</t>
  </si>
  <si>
    <t>2.01 US Gal</t>
  </si>
  <si>
    <t>DP1054H</t>
  </si>
  <si>
    <t>13" Prairie Planter</t>
  </si>
  <si>
    <t>OD 13"  HT 9.4" BD 6.4"</t>
  </si>
  <si>
    <t>DP1054G</t>
  </si>
  <si>
    <t>3 Gal Prairie Planter</t>
  </si>
  <si>
    <t>OD 12"  HT 10.1"  BD 7.2"</t>
  </si>
  <si>
    <t>3.00 US Gal</t>
  </si>
  <si>
    <t>SD1054N</t>
  </si>
  <si>
    <t>1.5 Gal Prairie Square</t>
  </si>
  <si>
    <t>OD 8.7"  HT 7.8"  BD 5.3"</t>
  </si>
  <si>
    <t>1.50 US Gal</t>
  </si>
  <si>
    <t>SS1054N</t>
  </si>
  <si>
    <t>1.5 Gal Prairie Low Square</t>
  </si>
  <si>
    <t>OD 10"  HT 5.7" BD 6.7"</t>
  </si>
  <si>
    <t>1.53 US Gal</t>
  </si>
  <si>
    <t>WB1054N</t>
  </si>
  <si>
    <t>1.5 Gal Prairie Window Box</t>
  </si>
  <si>
    <t>OD 11.7"  HT 6.0"  BD 8.7"</t>
  </si>
  <si>
    <t>1.51 US Gal</t>
  </si>
  <si>
    <t>HG1054H</t>
  </si>
  <si>
    <t>12" Prairie Hanging Basket</t>
  </si>
  <si>
    <t>BT1054K</t>
  </si>
  <si>
    <t>10" Prairie Cover Pot</t>
  </si>
  <si>
    <t>OD10.75" HT 6.77"</t>
  </si>
  <si>
    <t>DP915E</t>
  </si>
  <si>
    <t>14" Preston Planter</t>
  </si>
  <si>
    <t>OD 14" HT 11.7"</t>
  </si>
  <si>
    <t>4.7 US Liquid Gallons</t>
  </si>
  <si>
    <t>17.79 Litres</t>
  </si>
  <si>
    <t>DU648L</t>
  </si>
  <si>
    <t>11"  Provence Urn</t>
  </si>
  <si>
    <t>OD 11" HT 10"  BD 7.1"</t>
  </si>
  <si>
    <t>7.53 Litres</t>
  </si>
  <si>
    <t>HG648H</t>
  </si>
  <si>
    <t>12"  Provence Hanging Basket</t>
  </si>
  <si>
    <t>OD 12" HT 6.7"  BD 6.5"</t>
  </si>
  <si>
    <t>1.97 US Liquid Gallons</t>
  </si>
  <si>
    <t>7.45 Litres</t>
  </si>
  <si>
    <t>DP861M</t>
  </si>
  <si>
    <t xml:space="preserve">11" Pumpkin Planter </t>
  </si>
  <si>
    <t xml:space="preserve">OD 10.9" HT 8.1" </t>
  </si>
  <si>
    <t>SD861M</t>
  </si>
  <si>
    <t>10" Pumpkin Square</t>
  </si>
  <si>
    <t>2.1 US Liquid Gallons</t>
  </si>
  <si>
    <t>BL919M</t>
  </si>
  <si>
    <t xml:space="preserve">12" Rattan Bowl </t>
  </si>
  <si>
    <t>OD 12''  HT 5.87''    BD  5.65''</t>
  </si>
  <si>
    <t xml:space="preserve">6.01 Litres </t>
  </si>
  <si>
    <t>1.6 liquid gallons</t>
  </si>
  <si>
    <t xml:space="preserve">SD919M </t>
  </si>
  <si>
    <t>10" Rattan Square</t>
  </si>
  <si>
    <t xml:space="preserve">OD 10'' HT 9.72'' BD 6'' </t>
  </si>
  <si>
    <t xml:space="preserve">9.25 Litres </t>
  </si>
  <si>
    <t xml:space="preserve">2.44 Liquid Gallons </t>
  </si>
  <si>
    <t>DP919M</t>
  </si>
  <si>
    <t>11" Rattan Planter</t>
  </si>
  <si>
    <t>OD 11”  HT 8.5”  BD 6.1</t>
  </si>
  <si>
    <t>DP929M</t>
  </si>
  <si>
    <t>12" Rattan Planter</t>
  </si>
  <si>
    <t>OD 12"  HT 9.4"  BD 6.9"</t>
  </si>
  <si>
    <t>DP929D</t>
  </si>
  <si>
    <t>17.2 Rattan Planter</t>
  </si>
  <si>
    <t>OD 17.2"  HT 12"  BD</t>
  </si>
  <si>
    <t>DP919B</t>
  </si>
  <si>
    <t>20" Rattan Planter</t>
  </si>
  <si>
    <t>41.15 Litres</t>
  </si>
  <si>
    <t>10.87 US Liquid Gallons</t>
  </si>
  <si>
    <t>DU929H</t>
  </si>
  <si>
    <t>13" Rattan Urn</t>
  </si>
  <si>
    <t>OD 13" HT 12.4" BD 7.1"</t>
  </si>
  <si>
    <t>HG919H</t>
  </si>
  <si>
    <t>10.7” Rattan Hanging Basket</t>
  </si>
  <si>
    <t>OD 10.7”  HT 7.12”  BD 6.3"</t>
  </si>
  <si>
    <t>6.8 Liters</t>
  </si>
  <si>
    <t>DP689H</t>
  </si>
  <si>
    <t>13.5" Retropolis Planter</t>
  </si>
  <si>
    <t>OD 13.5" HT 10"</t>
  </si>
  <si>
    <t xml:space="preserve">3.5 Gallons </t>
  </si>
  <si>
    <t>13.3 Liters</t>
  </si>
  <si>
    <t>DP946F</t>
  </si>
  <si>
    <t>12" Rivoli Pot</t>
  </si>
  <si>
    <t>OD 12" HT 9.84" BD 7.2"</t>
  </si>
  <si>
    <t>11.95 Liters</t>
  </si>
  <si>
    <t>3.16 US Liquid Gallon</t>
  </si>
  <si>
    <t xml:space="preserve">DP066T </t>
  </si>
  <si>
    <t>10.5" Round Up Pot</t>
  </si>
  <si>
    <t xml:space="preserve">OD 10'' HT 8'' BD 7'' </t>
  </si>
  <si>
    <t>DP377H</t>
  </si>
  <si>
    <t>13” Salma Planter</t>
  </si>
  <si>
    <t>OD 13” HT 9.45”</t>
  </si>
  <si>
    <t>TTP1020H</t>
  </si>
  <si>
    <t>12" Saturn Planter</t>
  </si>
  <si>
    <t>OD 12"  HT 13.3"  BD 7.5"</t>
  </si>
  <si>
    <t>TTP1020D</t>
  </si>
  <si>
    <t>14" Saturn Planter</t>
  </si>
  <si>
    <t>OD 14"  HT 15.5"  BD 8.7"</t>
  </si>
  <si>
    <t>TP377H</t>
  </si>
  <si>
    <t>14" Tall Salma Planter</t>
  </si>
  <si>
    <t>OD 14" HT 14" BD 9.08"</t>
  </si>
  <si>
    <t>6.55 US Liquid Gallons</t>
  </si>
  <si>
    <t>24.8 Liters</t>
  </si>
  <si>
    <t>TP377N</t>
  </si>
  <si>
    <t>12" Tall Salma Planter</t>
  </si>
  <si>
    <t>15.65 Liters</t>
  </si>
  <si>
    <t>TBL339E</t>
  </si>
  <si>
    <t>14" Sand Thatch Design Bowl</t>
  </si>
  <si>
    <t>OD 14"  HT 6" BD 8.66"</t>
  </si>
  <si>
    <t>10.55 Liters</t>
  </si>
  <si>
    <t>2.79 US Liquid Gallon</t>
  </si>
  <si>
    <t>TTP339H</t>
  </si>
  <si>
    <t>14" Sand Thatch Design Planter</t>
  </si>
  <si>
    <t>OD 14"  HT 15" BD 9.45"</t>
  </si>
  <si>
    <t>28.76 Liters</t>
  </si>
  <si>
    <t>7.6 US Liquid Gallons</t>
  </si>
  <si>
    <t>TP508H</t>
  </si>
  <si>
    <t>15" Savona Planter</t>
  </si>
  <si>
    <t>OD 15" HT 12.01 " BD 7.8"</t>
  </si>
  <si>
    <t>5 US Gallons</t>
  </si>
  <si>
    <t>19.02 Litres</t>
  </si>
  <si>
    <t>TP508K</t>
  </si>
  <si>
    <t>14.5" Savona Planter</t>
  </si>
  <si>
    <t>OD 14.5" HT 12" BD 7.8"</t>
  </si>
  <si>
    <t>4.9 US Gallons</t>
  </si>
  <si>
    <t>18.55 Litres</t>
  </si>
  <si>
    <t>TDP903B</t>
  </si>
  <si>
    <t>19" Scalloped Flare Planter</t>
  </si>
  <si>
    <t>OD 19" HT 16.85" BD 10.02"</t>
  </si>
  <si>
    <t>13 US Liquid Gallon</t>
  </si>
  <si>
    <t>49.2 Litres</t>
  </si>
  <si>
    <t>TDP903C</t>
  </si>
  <si>
    <t>16" Scalloped Flare Planter</t>
  </si>
  <si>
    <t>OD 16" HT 14.2" BD 8.58"</t>
  </si>
  <si>
    <t>7.7 US Liquid Gallon</t>
  </si>
  <si>
    <t>29.1 Litres</t>
  </si>
  <si>
    <t>TDP903E</t>
  </si>
  <si>
    <t>13" Scalloped Flare Planter</t>
  </si>
  <si>
    <t>OD 13" HT 11.5" BD 7.01"</t>
  </si>
  <si>
    <t>4.1 US Liquid Gallon</t>
  </si>
  <si>
    <t>SD399H</t>
  </si>
  <si>
    <t>14" Sebastien Square</t>
  </si>
  <si>
    <t>OD 14" HT 11.5" BD 8.7"</t>
  </si>
  <si>
    <t>22.5 Litres</t>
  </si>
  <si>
    <t>5.94 US Liquid Gallons</t>
  </si>
  <si>
    <t>SD399M</t>
  </si>
  <si>
    <t>12" Sebastien Square</t>
  </si>
  <si>
    <t>OD 12" HT 10" BD 7.5"</t>
  </si>
  <si>
    <t>14 Litres</t>
  </si>
  <si>
    <t>3.70 US Liquid Gallons</t>
  </si>
  <si>
    <t xml:space="preserve"> TP399H </t>
  </si>
  <si>
    <t xml:space="preserve">12” Sebastien Tall Planter </t>
  </si>
  <si>
    <t>OD 12" HT 12" BD 7.5"</t>
  </si>
  <si>
    <t>15.2 Litres</t>
  </si>
  <si>
    <t>4.01 US Liquid Gallons</t>
  </si>
  <si>
    <t>12"  Sebastien Hanging Basket</t>
  </si>
  <si>
    <t xml:space="preserve">OD 12" HT 6.75" </t>
  </si>
  <si>
    <t>HG399C</t>
  </si>
  <si>
    <t>12.8" Sebastien Hanging Basket</t>
  </si>
  <si>
    <t>H-22-4HEV 22" Heavy Duty Hanger</t>
  </si>
  <si>
    <t>DP1073H</t>
  </si>
  <si>
    <t>12" Sandia Planer</t>
  </si>
  <si>
    <t xml:space="preserve"> 2.68 US Liquid Gallons</t>
  </si>
  <si>
    <t>TP344N</t>
  </si>
  <si>
    <t>12" Tall Shiny Star Planter</t>
  </si>
  <si>
    <t>DP344H</t>
  </si>
  <si>
    <t>13” Shiny Star Planter</t>
  </si>
  <si>
    <t>OD 13” HT 9.45” BD 7.5"</t>
  </si>
  <si>
    <t>TST999N</t>
  </si>
  <si>
    <t>14" Simple Stone Planter</t>
  </si>
  <si>
    <t>OD 14" HT 16" BD 9.3"</t>
  </si>
  <si>
    <t>42.1 Litres</t>
  </si>
  <si>
    <t>11.12 US Liquid Gallons</t>
  </si>
  <si>
    <t>TSS999F</t>
  </si>
  <si>
    <t>14" Simple Stone Low Square</t>
  </si>
  <si>
    <t>OD 14" HT 9"</t>
  </si>
  <si>
    <t>36.5 Litres</t>
  </si>
  <si>
    <t>9.6 US Liquid Gallons</t>
  </si>
  <si>
    <t>BV315F</t>
  </si>
  <si>
    <t>11" Sparrow Boval</t>
  </si>
  <si>
    <t>OD 11" OW 8.25" HT 5.37" BD 8"</t>
  </si>
  <si>
    <t>4.6 Liters</t>
  </si>
  <si>
    <t>1.22 US Liquid Gallons</t>
  </si>
  <si>
    <t>TBL957H</t>
  </si>
  <si>
    <t>12" Starburst Planter</t>
  </si>
  <si>
    <t>OD 12"  HT 10" BD 8.39"</t>
  </si>
  <si>
    <t>13.92 Liters</t>
  </si>
  <si>
    <t>3.77 US Liquid Gallon</t>
  </si>
  <si>
    <t>TTP957M</t>
  </si>
  <si>
    <t>13" Tall Starburst Planter</t>
  </si>
  <si>
    <t>OD 13"  HT 13.5" BD 8.15"</t>
  </si>
  <si>
    <t>19.58 Liters</t>
  </si>
  <si>
    <t>5.17 US Liquid Gallon</t>
  </si>
  <si>
    <t>HG913H</t>
  </si>
  <si>
    <t>12"  Sugared Sand Hanging Basket</t>
  </si>
  <si>
    <t>OD 12" HT 6.7"  BD 6.6"</t>
  </si>
  <si>
    <t>2.09 US Liquid Gallons</t>
  </si>
  <si>
    <t>BL913H</t>
  </si>
  <si>
    <t>12" Sugar Sand Bowl</t>
  </si>
  <si>
    <t>OD 11.9" HT 5.5"  BD 5.8"</t>
  </si>
  <si>
    <t>1.6 US Liquid Gallon</t>
  </si>
  <si>
    <t>SS913H</t>
  </si>
  <si>
    <t>10" Sugared Sand  LowSquare</t>
  </si>
  <si>
    <t>OD 10" HT 5.5"  BD 6.1"</t>
  </si>
  <si>
    <t>1.57 US Liquid Gallons</t>
  </si>
  <si>
    <t>5.95 Litres</t>
  </si>
  <si>
    <t>DP913H</t>
  </si>
  <si>
    <t>12"  Sugared Sand Planter</t>
  </si>
  <si>
    <t>OD 11.9" HT 9.3"  BD 6.6"</t>
  </si>
  <si>
    <t>OV913C</t>
  </si>
  <si>
    <t>16" Sugared Sand Oval</t>
  </si>
  <si>
    <t>OD 16" HT 6.5"  BD 13.4"</t>
  </si>
  <si>
    <t>2.67 US Liquid Gallons</t>
  </si>
  <si>
    <t>10.1 Litres</t>
  </si>
  <si>
    <t>OV913H</t>
  </si>
  <si>
    <t>12" Sugared Sand Oval</t>
  </si>
  <si>
    <t>OD 12" HT 5.5"  BD "</t>
  </si>
  <si>
    <t>4.75 Litres</t>
  </si>
  <si>
    <t>SS169M</t>
  </si>
  <si>
    <t>9"  Swerve Low Profile Square</t>
  </si>
  <si>
    <t>9.05" OD 4.52" HT 6" BD</t>
  </si>
  <si>
    <t>Capacity 1.03 US Liquid Gallons</t>
  </si>
  <si>
    <t>3.91 Liters</t>
  </si>
  <si>
    <t>SS169M/SCS169M</t>
  </si>
  <si>
    <t>9"  Swerve Low Profile Square With Saucer</t>
  </si>
  <si>
    <t>OD 6.06"  HT 0.4"</t>
  </si>
  <si>
    <t>SS169H</t>
  </si>
  <si>
    <t xml:space="preserve">9.85''  Swerve Low Profile Square </t>
  </si>
  <si>
    <t>OD 9.85" HT 5.51" BD 6.46"</t>
  </si>
  <si>
    <t>BL169H</t>
  </si>
  <si>
    <t xml:space="preserve">11'' Swerve Bowl </t>
  </si>
  <si>
    <t xml:space="preserve"> OD 10.8" HT 5.51" BD 7.72"</t>
  </si>
  <si>
    <t>SG741D</t>
  </si>
  <si>
    <t>13" Sylvia Square Planter</t>
  </si>
  <si>
    <t>OD 13"  HT 15"  BD 9.5"</t>
  </si>
  <si>
    <t>30.5 Litres</t>
  </si>
  <si>
    <t>8.05 US Liquid Gallons</t>
  </si>
  <si>
    <t>SG741H</t>
  </si>
  <si>
    <t>11" Sylvia Square Planter</t>
  </si>
  <si>
    <t>OD 11"  HT 11.5"  BD 7.5</t>
  </si>
  <si>
    <t>17 Litres</t>
  </si>
  <si>
    <t>TPG741H</t>
  </si>
  <si>
    <t>12" Sylvia Tall Planter</t>
  </si>
  <si>
    <t>OD 12" HT 11.5"  BD 8"</t>
  </si>
  <si>
    <t>16.2 Litres</t>
  </si>
  <si>
    <t>4.28 US Liquid Gallons</t>
  </si>
  <si>
    <t>RB741M-same code as Jute Oval (replacement for Sylvia)</t>
  </si>
  <si>
    <t>11" Sylvia Oval</t>
  </si>
  <si>
    <t>OD 11" HT 4.8"  BD 8.2"</t>
  </si>
  <si>
    <t>PN058L</t>
  </si>
  <si>
    <t>9.25" Tear Drop Planter</t>
  </si>
  <si>
    <t>OD 9.15" HT 8.58" BD "7.48"</t>
  </si>
  <si>
    <t>6.89 Liters</t>
  </si>
  <si>
    <t>DP626M</t>
  </si>
  <si>
    <t>13" Texas Star Planter</t>
  </si>
  <si>
    <t>SD777M</t>
  </si>
  <si>
    <t>10" Tile Square</t>
  </si>
  <si>
    <t>DP777M</t>
  </si>
  <si>
    <t>11" Tile Planter</t>
  </si>
  <si>
    <t>OD 11"  HT 8.2" BD 6.8"</t>
  </si>
  <si>
    <t>DP777L</t>
  </si>
  <si>
    <t>12" Tile Planter</t>
  </si>
  <si>
    <t>HG777M</t>
  </si>
  <si>
    <t>10.6" Tile Hanging Basket</t>
  </si>
  <si>
    <t>1.6" US Liquid Gallons</t>
  </si>
  <si>
    <t>TC100E</t>
  </si>
  <si>
    <t xml:space="preserve"> 12" Planter w/ Tomato Cage</t>
  </si>
  <si>
    <t>OD 11.8" HT 8.6" BD 7.2"</t>
  </si>
  <si>
    <t>Height 15.9" (not including clips) Top Diameter 8.07"</t>
  </si>
  <si>
    <t>TN531F/TC100F</t>
  </si>
  <si>
    <t>Height 15.8" (not including clips) Top Diameter7.6"</t>
  </si>
  <si>
    <t>TC105E</t>
  </si>
  <si>
    <t>Tomato Cage</t>
  </si>
  <si>
    <t>Height 13.9" (not including clips) Top Diameter 18.8"</t>
  </si>
  <si>
    <t>TC350M</t>
  </si>
  <si>
    <t>Height 7.4" (not including clips) Top Diameter 12.4"</t>
  </si>
  <si>
    <t>TN066N/TC066N</t>
  </si>
  <si>
    <t>10.25" Vertical Planter and Tomato Cage</t>
  </si>
  <si>
    <t>OD 10.2" HT 8.7" BD 7"</t>
  </si>
  <si>
    <t>HX831P/TC831P</t>
  </si>
  <si>
    <t>9.85" Hex Planter with Tomato Cage</t>
  </si>
  <si>
    <t>OD 9.85" HT 9.80" BD 6.45"</t>
  </si>
  <si>
    <t xml:space="preserve">7.7 Liters </t>
  </si>
  <si>
    <t>Cage Height 14.2"</t>
  </si>
  <si>
    <t>Bl333H</t>
  </si>
  <si>
    <t>12" Torino Bowl</t>
  </si>
  <si>
    <t>OD 12" HT 5.1"</t>
  </si>
  <si>
    <t>Capacity 1.55 US Gallons</t>
  </si>
  <si>
    <t>5.87 Litres</t>
  </si>
  <si>
    <t>SD333E</t>
  </si>
  <si>
    <t>14" Torino Square</t>
  </si>
  <si>
    <t>OD 14'' HT 12.5''BD 8.27"</t>
  </si>
  <si>
    <t>26.28 Liters</t>
  </si>
  <si>
    <t>6.94 US liquid Gallon</t>
  </si>
  <si>
    <t>SD333H</t>
  </si>
  <si>
    <t>12" Torino Square</t>
  </si>
  <si>
    <t xml:space="preserve">OD 12'' HT 10.4'' BD 7'' </t>
  </si>
  <si>
    <t>15.18 Liters</t>
  </si>
  <si>
    <t>4.01 US liquid Gallon</t>
  </si>
  <si>
    <t>SD333L</t>
  </si>
  <si>
    <t>10" Torino Square</t>
  </si>
  <si>
    <t>OD 10" HT 8.7  BD5.6"</t>
  </si>
  <si>
    <t>2.22 US Liquid Gallons</t>
  </si>
  <si>
    <t>8.4 Litres</t>
  </si>
  <si>
    <t>SD333M</t>
  </si>
  <si>
    <t>7.6" Torino Square</t>
  </si>
  <si>
    <t>OD 7.7'' HT 6.7"  BD 4.5"</t>
  </si>
  <si>
    <t>3.76 Liters</t>
  </si>
  <si>
    <t>1 US liquid Gallon</t>
  </si>
  <si>
    <t>TP333E</t>
  </si>
  <si>
    <t>14" Torino Round</t>
  </si>
  <si>
    <t>OD 14'' HT 12.5'' BD 8.27"</t>
  </si>
  <si>
    <t>19.21 Liters</t>
  </si>
  <si>
    <t>5.07 US liquid Gallon</t>
  </si>
  <si>
    <t>TP333H</t>
  </si>
  <si>
    <t>12" Torino Round</t>
  </si>
  <si>
    <t>11.22 Liters</t>
  </si>
  <si>
    <t>2.96 US liquid Gallon</t>
  </si>
  <si>
    <t>TP333L</t>
  </si>
  <si>
    <t>10" Torino Round</t>
  </si>
  <si>
    <t xml:space="preserve">OD 10'' HT 8.7'' BD '' </t>
  </si>
  <si>
    <t>HG333D</t>
  </si>
  <si>
    <t>12.5" Torino Hanging Basket</t>
  </si>
  <si>
    <t>OD 12.5'' HT 7.5"</t>
  </si>
  <si>
    <t>2.3 US Liquid Gallons</t>
  </si>
  <si>
    <t>WB333F</t>
  </si>
  <si>
    <t>15" Torino Window Box</t>
  </si>
  <si>
    <t>OL 15"  OW 7.6"  HT 6.3"  BL 11.6"  BW 4.5"</t>
  </si>
  <si>
    <t>2.2 US Liquid Gallons</t>
  </si>
  <si>
    <t>8.3 Litres</t>
  </si>
  <si>
    <t>RW333D</t>
  </si>
  <si>
    <t>25'' Over Railing Torino Window Box</t>
  </si>
  <si>
    <t>OD 25” HT 7.3” OW 10.8”</t>
  </si>
  <si>
    <t>4.5 US Liquid Gallons</t>
  </si>
  <si>
    <t>DU987H</t>
  </si>
  <si>
    <t>14" Torino Urn</t>
  </si>
  <si>
    <t xml:space="preserve">OD 13.7" HT 15.5" </t>
  </si>
  <si>
    <t>4 US Liquid Gallons</t>
  </si>
  <si>
    <t>15 Litres</t>
  </si>
  <si>
    <t>DP916P</t>
  </si>
  <si>
    <t>9" Torino Planter</t>
  </si>
  <si>
    <t>OD 8.3" HT 5.7"</t>
  </si>
  <si>
    <t>BT107P</t>
  </si>
  <si>
    <t>9" Trellis Planter</t>
  </si>
  <si>
    <t>OD 9" HT 6.2" BD 5.75"</t>
  </si>
  <si>
    <t>3.78 Liters</t>
  </si>
  <si>
    <t>1 US Gallon</t>
  </si>
  <si>
    <t>DP213F</t>
  </si>
  <si>
    <t>13" Trellis Planter</t>
  </si>
  <si>
    <t>OD 13" HT 9" BD 8.27"</t>
  </si>
  <si>
    <t>10.59 Liters</t>
  </si>
  <si>
    <t>2.8 US Gallons</t>
  </si>
  <si>
    <t>TR801H/PN800H</t>
  </si>
  <si>
    <t>2 Gallon Butterfly Trellis</t>
  </si>
  <si>
    <t>OD 11.5”  HT 23”</t>
  </si>
  <si>
    <t>Cage Height 15”</t>
  </si>
  <si>
    <t>(Pot code is PN800H)</t>
  </si>
  <si>
    <t>TR802H/PN800H</t>
  </si>
  <si>
    <t>2 Gallon Bird Trellis</t>
  </si>
  <si>
    <t>TR804H</t>
  </si>
  <si>
    <t>2 Gallon Acorn Trellis</t>
  </si>
  <si>
    <t xml:space="preserve">OD HT </t>
  </si>
  <si>
    <t>SD1039N/TN1039N</t>
  </si>
  <si>
    <t>1.5 Gal Eclipse Cage Trellis Planter</t>
  </si>
  <si>
    <t>OD 9.7" HT 25" incl trellis</t>
  </si>
  <si>
    <t>SD1035N/TN1035N</t>
  </si>
  <si>
    <t>10" Square Cage Trellis Planter</t>
  </si>
  <si>
    <t>TR1031H/PN1031H</t>
  </si>
  <si>
    <t>2 Gal Welcome Trellis</t>
  </si>
  <si>
    <t>OD 11.5" HT 23" incl trellis</t>
  </si>
  <si>
    <t>Cage hight 15"</t>
  </si>
  <si>
    <t>Capacity 2 Liquid Gallons</t>
  </si>
  <si>
    <t>7.57 Liters</t>
  </si>
  <si>
    <t>TR1074N/TN088N</t>
  </si>
  <si>
    <t>1.5 Gal Round Cage Trellis</t>
  </si>
  <si>
    <t>OD 10.1" HT 7.3"</t>
  </si>
  <si>
    <t>Cage hight 17.7"</t>
  </si>
  <si>
    <t>Capacity 1.5 US Liquid Gallons</t>
  </si>
  <si>
    <t>TR300H</t>
  </si>
  <si>
    <t>Ash Tray</t>
  </si>
  <si>
    <t>OD 19.7" HT 3.6 " BD 18.3"</t>
  </si>
  <si>
    <t>TRPN067T</t>
  </si>
  <si>
    <t>Tray</t>
  </si>
  <si>
    <t xml:space="preserve">OD 19.1" HT 4.42 " </t>
  </si>
  <si>
    <t>OD 12.5"  HT 10" BD 7.7"</t>
  </si>
  <si>
    <t>12.25 Litres</t>
  </si>
  <si>
    <t>3.24 US Liquid Gallons</t>
  </si>
  <si>
    <t>DP700N</t>
  </si>
  <si>
    <t>10" Trinia Planter</t>
  </si>
  <si>
    <t>OD 10" HT 8" BD 6.25"</t>
  </si>
  <si>
    <t>GP700N</t>
  </si>
  <si>
    <t>10" Trinia Glossy Planter</t>
  </si>
  <si>
    <t>DP700O</t>
  </si>
  <si>
    <t>7.7" Trinia Planter</t>
  </si>
  <si>
    <t>OD 7.7"  HT 6.3" BD 6"</t>
  </si>
  <si>
    <t>3.58 Litres</t>
  </si>
  <si>
    <t>0.94 US Liquid Gallons</t>
  </si>
  <si>
    <t>3.78 QTs</t>
  </si>
  <si>
    <t>SQ014F</t>
  </si>
  <si>
    <t>9.75" Tulipa Square</t>
  </si>
  <si>
    <t>OD 9.75" HT 8.6" BD 6"</t>
  </si>
  <si>
    <t>2.50 US Liquid Gallon/9.47 Liters</t>
  </si>
  <si>
    <t>SQ014F/SCQ014F</t>
  </si>
  <si>
    <t>9.75" Tulipa Square with Saucer</t>
  </si>
  <si>
    <t xml:space="preserve">SCQ014F </t>
  </si>
  <si>
    <t>Saucer for SQ014F</t>
  </si>
  <si>
    <t xml:space="preserve">OL 6.1''  OW  6.1"  HT 0.5'' </t>
  </si>
  <si>
    <t>SQ015G</t>
  </si>
  <si>
    <t>9" Tulipa Square</t>
  </si>
  <si>
    <t>OD 9" HT 8" BD 5.87"</t>
  </si>
  <si>
    <t>2.03 US Liquid Gallons/7.7 Litres</t>
  </si>
  <si>
    <t>OD 7.5" HT 6.5" BD 4.94"</t>
  </si>
  <si>
    <t>1.14 US Liquid Gallons/4.3 Litres</t>
  </si>
  <si>
    <t>SQ015M</t>
  </si>
  <si>
    <t>7" Tulipa Square</t>
  </si>
  <si>
    <t>OD 6.8" HT 5.9" BD 4.6"</t>
  </si>
  <si>
    <t>3.4 Liters</t>
  </si>
  <si>
    <t>.90 US Liquid Gallons</t>
  </si>
  <si>
    <t>OD 10.08"  HT  5.5"  BD  6.25"</t>
  </si>
  <si>
    <t>6.5 Litres</t>
  </si>
  <si>
    <t>1.72 US Liquid Gallons</t>
  </si>
  <si>
    <t>Saucer for SS014M</t>
  </si>
  <si>
    <t xml:space="preserve">SCS014M </t>
  </si>
  <si>
    <t xml:space="preserve">OL 6.5''  OW  6.5"  HT 0.4'' </t>
  </si>
  <si>
    <t>WB014F</t>
  </si>
  <si>
    <t>14" Tulipa Window Box</t>
  </si>
  <si>
    <t>OD 14.37" OW 7.5" HT 6" BL 11.97</t>
  </si>
  <si>
    <t>2.05 Gallons/7.75 Liters</t>
  </si>
  <si>
    <t xml:space="preserve">  OD 17.75" HT 14.13" BD 10"</t>
  </si>
  <si>
    <t>7.66 US Liquid Gallon</t>
  </si>
  <si>
    <t>29 Litres</t>
  </si>
  <si>
    <t>1769 cubic inches</t>
  </si>
  <si>
    <t>DP077M</t>
  </si>
  <si>
    <t>13.3" Tuscany Deco Planter "Roman"</t>
  </si>
  <si>
    <t xml:space="preserve">  OD 13.2" HT 10.13" BD 7.7"</t>
  </si>
  <si>
    <t>3.04 US Liquid Gallon</t>
  </si>
  <si>
    <t>11.51 Litres</t>
  </si>
  <si>
    <t>702 cubic inches</t>
  </si>
  <si>
    <t>Saucer for DP077</t>
  </si>
  <si>
    <t>DP077R</t>
  </si>
  <si>
    <t>9.7" Tuscany Deco Planter "Roman"</t>
  </si>
  <si>
    <t>OD 9.7"  HT 9.05"  BD 6.3"</t>
  </si>
  <si>
    <t>1.81 US Liquid Gallons</t>
  </si>
  <si>
    <t>6.85 Litres</t>
  </si>
  <si>
    <t>418 cubic inches</t>
  </si>
  <si>
    <t>DU077M</t>
  </si>
  <si>
    <t>14" Tuscany Urn Roman</t>
  </si>
  <si>
    <t>OD 13.78" HT 12.75" BD 10.25"</t>
  </si>
  <si>
    <t>BD without base 5.8"</t>
  </si>
  <si>
    <t>577 cubic inches</t>
  </si>
  <si>
    <t>SD077M</t>
  </si>
  <si>
    <t>12.25" Tuscany Deco Square</t>
  </si>
  <si>
    <t>OD 12.25" HT 10.5" BD 8.05"</t>
  </si>
  <si>
    <t>SCD077M</t>
  </si>
  <si>
    <t>Saucer for SD077M</t>
  </si>
  <si>
    <t>OD 8.8" HT 1.6"</t>
  </si>
  <si>
    <t>DP065E</t>
  </si>
  <si>
    <t xml:space="preserve">17.8" Tuscany Deco Planter "Rope" </t>
  </si>
  <si>
    <t xml:space="preserve">  OD 17.8" HT 12.01" BD 9.25"</t>
  </si>
  <si>
    <t>6.3 US Liquid Gallons</t>
  </si>
  <si>
    <t>23.9 Litres</t>
  </si>
  <si>
    <t>1455 cubic inches</t>
  </si>
  <si>
    <t>DP065M</t>
  </si>
  <si>
    <t>13.2" Tuscany Deco Planter "Rope"</t>
  </si>
  <si>
    <t xml:space="preserve">  OD 13.2" HT 10.1" BD 7.7"</t>
  </si>
  <si>
    <t>3.04 US Liquid Gallons</t>
  </si>
  <si>
    <t>11.5 Litres</t>
  </si>
  <si>
    <t>785 cubic inches</t>
  </si>
  <si>
    <t>HG065E</t>
  </si>
  <si>
    <t xml:space="preserve">12" Tuscany Hanging Basket "Rope" </t>
  </si>
  <si>
    <t>OD 12" HT 8.18" BD 6.29"</t>
  </si>
  <si>
    <t>Hanger Length 22 Inches</t>
  </si>
  <si>
    <t>469 cubic inches</t>
  </si>
  <si>
    <t>DP078E</t>
  </si>
  <si>
    <t>17.8" Tuscany Deco Planter "Greek Keys"</t>
  </si>
  <si>
    <t>OD 17.8" HT 14"  BD 9.75"</t>
  </si>
  <si>
    <t>8.98 US Liquid Gallon</t>
  </si>
  <si>
    <t>34 Litres</t>
  </si>
  <si>
    <t>2028 cubic inches</t>
  </si>
  <si>
    <t>DP078M</t>
  </si>
  <si>
    <t>13.3" Tuscany Deco Planter "Greek Keys"</t>
  </si>
  <si>
    <t>OD 13.3" HT 10.13" BD 7.56"</t>
  </si>
  <si>
    <t>3.43 US Liquid Gallons</t>
  </si>
  <si>
    <t>792 cubic inches</t>
  </si>
  <si>
    <t>DP079M</t>
  </si>
  <si>
    <t>13.5" Tuscany Planter "Leaf"</t>
  </si>
  <si>
    <t xml:space="preserve">  OD 13.5" HT 10.13" BD 8"</t>
  </si>
  <si>
    <t>3.47 US Liquid Gallon</t>
  </si>
  <si>
    <t>13.15 Litres</t>
  </si>
  <si>
    <t>801 cubic inches</t>
  </si>
  <si>
    <t>`</t>
  </si>
  <si>
    <t>DP844E</t>
  </si>
  <si>
    <t>17.9" Tuscany Mod Flora Planter</t>
  </si>
  <si>
    <t>OD 17.9" HT 14" BD 10"</t>
  </si>
  <si>
    <t>32.6 Litres</t>
  </si>
  <si>
    <t>8.61 US Liquid Gallons</t>
  </si>
  <si>
    <t xml:space="preserve">TDP844E </t>
  </si>
  <si>
    <t>17.9" Tuscany Mod Flora Planter (Retail - Better Material)</t>
  </si>
  <si>
    <t xml:space="preserve">OD  17.87'' HT 14.02'' BD 10'' </t>
  </si>
  <si>
    <t>DP844M</t>
  </si>
  <si>
    <t>13.3" Tuscany Mod Flora Planter</t>
  </si>
  <si>
    <t>OD 13.3" HT 10.12" BD 7.68"</t>
  </si>
  <si>
    <t>3.37 US Liquid Gallons</t>
  </si>
  <si>
    <t>12.75 Litres</t>
  </si>
  <si>
    <t>778 cubic inches</t>
  </si>
  <si>
    <t xml:space="preserve">TDP844M </t>
  </si>
  <si>
    <t xml:space="preserve">OD 13.39''  HT 10.12'' BD 7.68'' </t>
  </si>
  <si>
    <t>DP844O</t>
  </si>
  <si>
    <t>12" Tuscany Mod Flora Planter</t>
  </si>
  <si>
    <t>OD  12"  HT  9.5"  BD  6.6"</t>
  </si>
  <si>
    <t>8.9 Litres</t>
  </si>
  <si>
    <t>2.35 US Liquid Gallons</t>
  </si>
  <si>
    <t>DP081M</t>
  </si>
  <si>
    <t>13.3" Tuscany Deco Planter "Olive"</t>
  </si>
  <si>
    <t>OD 13.3" HT 10.13" BD 8"</t>
  </si>
  <si>
    <t>3.17 US Liquid Gallons</t>
  </si>
  <si>
    <t>12 Litres</t>
  </si>
  <si>
    <t>732 cubic inches</t>
  </si>
  <si>
    <t>DU244F</t>
  </si>
  <si>
    <t>14" Tuscany Deco Urn Basic</t>
  </si>
  <si>
    <t xml:space="preserve">OD 14"  HT  10.25"  BD  10" </t>
  </si>
  <si>
    <t>8.75 Litres</t>
  </si>
  <si>
    <t>2.38 US Liquid Gallons</t>
  </si>
  <si>
    <t>549 cubic inches</t>
  </si>
  <si>
    <t>TS033K</t>
  </si>
  <si>
    <t>14.75" Tuscany Tall Square</t>
  </si>
  <si>
    <t xml:space="preserve"> OD 14.75" HT 16.44" BD 11.16"</t>
  </si>
  <si>
    <t>11.52 US Liquid Gallon</t>
  </si>
  <si>
    <t>43.6 Litres</t>
  </si>
  <si>
    <t>2661 cubic inches</t>
  </si>
  <si>
    <t>TS033P</t>
  </si>
  <si>
    <t>10.5" Tuscany Tall Square</t>
  </si>
  <si>
    <t xml:space="preserve"> OD 10.5 HT 13" BD 7.31"</t>
  </si>
  <si>
    <t>3.96 US Liquid Gallon</t>
  </si>
  <si>
    <t>915 cubic inches</t>
  </si>
  <si>
    <t>TCS033P</t>
  </si>
  <si>
    <t>Saucer for TS033P</t>
  </si>
  <si>
    <t>OD 7.5"  HT 1.2"</t>
  </si>
  <si>
    <t>WB033E</t>
  </si>
  <si>
    <t>30" Tuscany Window Box</t>
  </si>
  <si>
    <t>OL 30.25" OW 10" HT 8.7" BD 9.05"</t>
  </si>
  <si>
    <t>8.72 US Liquid Gallons</t>
  </si>
  <si>
    <t>33 Litres</t>
  </si>
  <si>
    <t>2014 cubic inches</t>
  </si>
  <si>
    <t>WB033H</t>
  </si>
  <si>
    <t>20" Tuscany Window Box</t>
  </si>
  <si>
    <t>OL 20" OW 10" HT 9.75" BD 9"</t>
  </si>
  <si>
    <t>5.55 US Liquid Gallon</t>
  </si>
  <si>
    <t>1282 cubic inches</t>
  </si>
  <si>
    <t>SS033E</t>
  </si>
  <si>
    <t>11.5" Tuscany Low Square</t>
  </si>
  <si>
    <t>OD 11.5" HT 5.5" BL 8.5"</t>
  </si>
  <si>
    <t>SS033H</t>
  </si>
  <si>
    <t>10.5" Tuscany Low Square</t>
  </si>
  <si>
    <t>OD 10.5" HT 5.5" BD 7.8"</t>
  </si>
  <si>
    <t>SS033K</t>
  </si>
  <si>
    <t>10.1" Tuscany Low Square</t>
  </si>
  <si>
    <t xml:space="preserve">OD 10.07"  HT 5.5" BD 7.1" </t>
  </si>
  <si>
    <t>1.40 US Liquid Gallons</t>
  </si>
  <si>
    <t>323 cubic inches</t>
  </si>
  <si>
    <t>SS033T</t>
  </si>
  <si>
    <t>7" Tuscany Low Square</t>
  </si>
  <si>
    <t xml:space="preserve">OD 7"  HT 5" BD 5.5" </t>
  </si>
  <si>
    <t>0.26 US Liquid Gallons</t>
  </si>
  <si>
    <t>1 Litres</t>
  </si>
  <si>
    <t>1.05 Quarts</t>
  </si>
  <si>
    <t>SQ033K</t>
  </si>
  <si>
    <t>14.5" Tuscany Square</t>
  </si>
  <si>
    <t>OD 14.35" HT 12" BL 12"</t>
  </si>
  <si>
    <t>7.98 US Liquid Gallon</t>
  </si>
  <si>
    <t>30.2 Litres</t>
  </si>
  <si>
    <t>1843 cubic inches</t>
  </si>
  <si>
    <t>DP090K</t>
  </si>
  <si>
    <t>10" Urbana Flare</t>
  </si>
  <si>
    <t>OD 9.7" HT 7.9" BD 6.1"</t>
  </si>
  <si>
    <t>DP090O</t>
  </si>
  <si>
    <t>7.75" Urbana Flare</t>
  </si>
  <si>
    <t>OD 7.75" HT 6.25" BD 5.9"</t>
  </si>
  <si>
    <t>4 DRAINAGE HOLES</t>
  </si>
  <si>
    <t>0.92 US Liquid Gallons</t>
  </si>
  <si>
    <t>BV090E</t>
  </si>
  <si>
    <t>20" Urbana Boval</t>
  </si>
  <si>
    <t>OD 20.1" OW 10.1" HT 6.5" BD 6.1" BW 11.97"</t>
  </si>
  <si>
    <t>748 cubic inches</t>
  </si>
  <si>
    <t>BV090F</t>
  </si>
  <si>
    <t>17" Urbana Boval</t>
  </si>
  <si>
    <t>OD 17" OW 9" HT 6" BD 5.4" BW 1.55"</t>
  </si>
  <si>
    <t>8.3 Liters</t>
  </si>
  <si>
    <t>2.19 US Liquid Gallons</t>
  </si>
  <si>
    <t>BV090F/BVS090F</t>
  </si>
  <si>
    <t>17" Urbana Boval with Saucer</t>
  </si>
  <si>
    <t>OD 17" HT 6" BD 5.4"</t>
  </si>
  <si>
    <t>BVS090F</t>
  </si>
  <si>
    <t>17" Urbana Boval Saucer</t>
  </si>
  <si>
    <t>OD 13"  OW 6.76"  HT 1"</t>
  </si>
  <si>
    <t>OL 15" OW 7.45" HT 6.1" BL 7.87</t>
  </si>
  <si>
    <t>1.53 Gallons/5.81 Liters</t>
  </si>
  <si>
    <t>DU090H</t>
  </si>
  <si>
    <t>13.5" Urbana Urn</t>
  </si>
  <si>
    <t>OD 13.5" HT 11.4" BD 7.9"</t>
  </si>
  <si>
    <t>BD without base 4.3"</t>
  </si>
  <si>
    <t>DU095C</t>
  </si>
  <si>
    <t>12" Tall Urbana Urn</t>
  </si>
  <si>
    <t>OD 11.9" HT 18.9"  BD 9.8"</t>
  </si>
  <si>
    <t>HG268H</t>
  </si>
  <si>
    <t>12" Valencia Hanging Basket</t>
  </si>
  <si>
    <t>OD12" HT6.5"</t>
  </si>
  <si>
    <t>Capacity 1.8 US Gallons</t>
  </si>
  <si>
    <t>DP268H</t>
  </si>
  <si>
    <t>13" Valencia Planter</t>
  </si>
  <si>
    <t>OD13" HT9.35"</t>
  </si>
  <si>
    <t>DP268G</t>
  </si>
  <si>
    <t>13" Valencia Planter with wide base</t>
  </si>
  <si>
    <t>OD 13" HT 9.4"</t>
  </si>
  <si>
    <t>Capacity 3 US Gallons</t>
  </si>
  <si>
    <t>SD268H</t>
  </si>
  <si>
    <t>12" Valencia Square</t>
  </si>
  <si>
    <t>OD12" HT 9.4"</t>
  </si>
  <si>
    <t>Capacity 3.2 US Gallons</t>
  </si>
  <si>
    <t>12.1 Liters</t>
  </si>
  <si>
    <t>WB268H</t>
  </si>
  <si>
    <t>20" Valencia Window Box</t>
  </si>
  <si>
    <t>OL 20.2"  OW 10"  HT 9.1"  BL 16.1"  BW 6"</t>
  </si>
  <si>
    <t>Capacity 18.55 Litres</t>
  </si>
  <si>
    <t>PN544S</t>
  </si>
  <si>
    <t>9" Valery Planter</t>
  </si>
  <si>
    <t>OD 8.9"  HT 7.2"  BD 5.5"</t>
  </si>
  <si>
    <t>4.15 Liters</t>
  </si>
  <si>
    <t>(NEW NAME-Used to be PN544T called 9" Valencia Planter-Sept 3 2014)</t>
  </si>
  <si>
    <t>BL313H</t>
  </si>
  <si>
    <t>10" Vase Bowl</t>
  </si>
  <si>
    <t xml:space="preserve">OD 10.6” HT 5” BD 6.9” </t>
  </si>
  <si>
    <t>4.66 Litres</t>
  </si>
  <si>
    <t>1.23 US Liquid Gallons</t>
  </si>
  <si>
    <t>SQ044T</t>
  </si>
  <si>
    <t>7.5" Venetian Square</t>
  </si>
  <si>
    <t>OD 7.38" HT 7" BD 5.63"</t>
  </si>
  <si>
    <t>1.08 US Liquid Gallon</t>
  </si>
  <si>
    <t>4.1 Litres</t>
  </si>
  <si>
    <t>DP187E</t>
  </si>
  <si>
    <t>17.5" Venus Planter</t>
  </si>
  <si>
    <t>OD 17.9'' HT 13.98'' BD 9.92"</t>
  </si>
  <si>
    <t>32.28 Liters</t>
  </si>
  <si>
    <t>8.53 US liquid Gallon</t>
  </si>
  <si>
    <t>DP187M</t>
  </si>
  <si>
    <t>13.5" Venus Planter</t>
  </si>
  <si>
    <t xml:space="preserve">OD 13.5'' HT 10'' BD 7.56'' </t>
  </si>
  <si>
    <t>12.9 Liters</t>
  </si>
  <si>
    <t>3.41 US liquid Gallon</t>
  </si>
  <si>
    <t>DU187M</t>
  </si>
  <si>
    <t>12" Venus Urn</t>
  </si>
  <si>
    <t>PN066E</t>
  </si>
  <si>
    <t>13" Vertical Planter</t>
  </si>
  <si>
    <t>OD 13" HT 10" BD 7"</t>
  </si>
  <si>
    <t>12.5 Liters</t>
  </si>
  <si>
    <t>3.3 US Liquid Gallons</t>
  </si>
  <si>
    <t>SS317H</t>
  </si>
  <si>
    <t>1.5 Gallon Weave Low Profile Square</t>
  </si>
  <si>
    <t>OD 10"  HT 5.7"  BD 5.98"</t>
  </si>
  <si>
    <t>5.67 Litres</t>
  </si>
  <si>
    <t>WB317N</t>
  </si>
  <si>
    <t>1.5 Gallon Weave Window Box</t>
  </si>
  <si>
    <t>OL 11.75"  OW 7.85"  HT 6"</t>
  </si>
  <si>
    <t>SD317H</t>
  </si>
  <si>
    <t>1.5 Gallon Weave Square</t>
  </si>
  <si>
    <t>OD 8.7" HT 7.7" BD 5.5"</t>
  </si>
  <si>
    <t>DP317H</t>
  </si>
  <si>
    <t>2 Gallon Weave Planter</t>
  </si>
  <si>
    <t xml:space="preserve">OD 11"  HT 8.5"  </t>
  </si>
  <si>
    <t>HG317H</t>
  </si>
  <si>
    <t>2 Gallon Weave Hanging Basket</t>
  </si>
  <si>
    <t>OD 12"  HT 6.7"  BD 6.97"</t>
  </si>
  <si>
    <t>With 18" 4 Strand Hanger (H-18-4STD)</t>
  </si>
  <si>
    <t>TF317F</t>
  </si>
  <si>
    <t>3 Gallon Flat Rim Weave Pot</t>
  </si>
  <si>
    <t>OD 12"  HT 10.1"  BD 7.5"</t>
  </si>
  <si>
    <t>3 US Liquid Gallons</t>
  </si>
  <si>
    <t>11.35 Litres</t>
  </si>
  <si>
    <t>DP860D</t>
  </si>
  <si>
    <t>16" Wheat Bundle Planter</t>
  </si>
  <si>
    <t>OD 16.06" HT 11.42"</t>
  </si>
  <si>
    <t xml:space="preserve">5.9 US Liquid Gallons </t>
  </si>
  <si>
    <t>22.4 Litres</t>
  </si>
  <si>
    <t>DP860H</t>
  </si>
  <si>
    <t>13" Wheat Bundle Planter</t>
  </si>
  <si>
    <t>OD 13.3" HT 9.45"</t>
  </si>
  <si>
    <t>12.7  Litres</t>
  </si>
  <si>
    <t>DP860M</t>
  </si>
  <si>
    <t>11" Wheat Bundle Planter</t>
  </si>
  <si>
    <t xml:space="preserve">2 US Liquid Gallons </t>
  </si>
  <si>
    <t>SD860M</t>
  </si>
  <si>
    <t>10" Wheat Bundle Square</t>
  </si>
  <si>
    <t xml:space="preserve">2.1  US Liquid Gallons </t>
  </si>
  <si>
    <t>DP862H</t>
  </si>
  <si>
    <t>13" Wheat Swirl Planter</t>
  </si>
  <si>
    <t>OD 13" HT 9.4" BD 6.26"</t>
  </si>
  <si>
    <t>TP931C</t>
  </si>
  <si>
    <t>22" Wicker Planter</t>
  </si>
  <si>
    <t>OD 21.97" HT 18.74 " BD 12.20"</t>
  </si>
  <si>
    <t>US Gallons</t>
  </si>
  <si>
    <t xml:space="preserve"> Litres</t>
  </si>
  <si>
    <t>TP931H</t>
  </si>
  <si>
    <t>17" Wicker Planter</t>
  </si>
  <si>
    <t>OD 16.97" HT 14.49" BD 9.45"</t>
  </si>
  <si>
    <t>9.3 US Liquid Gallons</t>
  </si>
  <si>
    <t>35 Litres</t>
  </si>
  <si>
    <t>TP931M</t>
  </si>
  <si>
    <t>13" Wicker Planter</t>
  </si>
  <si>
    <t>OD 12.99" HT  10.98" BD 7.28"</t>
  </si>
  <si>
    <t>3.91 US Gallons</t>
  </si>
  <si>
    <t>14.8 Litres</t>
  </si>
  <si>
    <t>HG931H</t>
  </si>
  <si>
    <t>13" Wicker Hanging Basket</t>
  </si>
  <si>
    <t>OD12.99" HT 7.48" BD 7.68"</t>
  </si>
  <si>
    <t>2.6 US Liquid Gallons</t>
  </si>
  <si>
    <t>9.9 Litres</t>
  </si>
  <si>
    <t>TSD296C</t>
  </si>
  <si>
    <t>16" Wood Grain Square</t>
  </si>
  <si>
    <t xml:space="preserve">OD 16'' HT 13'' BD 8.3'' </t>
  </si>
  <si>
    <t xml:space="preserve">4 Liquid Gallons </t>
  </si>
  <si>
    <t>TSD296H</t>
  </si>
  <si>
    <t>12" Wood Grain Square</t>
  </si>
  <si>
    <t xml:space="preserve">OD 12.01'' HT 10.25'' BD 6.28'' </t>
  </si>
  <si>
    <t>13.25 Litres</t>
  </si>
  <si>
    <t xml:space="preserve">3.5 Liquid Gallons </t>
  </si>
  <si>
    <t>HG436H</t>
  </si>
  <si>
    <t>12" Wood Weave Hanging Basket</t>
  </si>
  <si>
    <t>OD 12" HT 6.5"</t>
  </si>
  <si>
    <t>13"  Wood Weave Planter</t>
  </si>
  <si>
    <t>OD 13" HT 9.3" BD 7.3"</t>
  </si>
  <si>
    <t>11.8 Litres</t>
  </si>
  <si>
    <t>WB436H</t>
  </si>
  <si>
    <t>15"  Wood Weave Window Box</t>
  </si>
  <si>
    <t>OL 15" OW 8" HT 4.9" BL 12.75"  BW 5.75"</t>
  </si>
  <si>
    <t>OV436C</t>
  </si>
  <si>
    <t xml:space="preserve">16" Wood Weave Oval </t>
  </si>
  <si>
    <t>OD 16" HT 6.4" WD 8.5" BD 6"</t>
  </si>
  <si>
    <t>2.59 Gallons</t>
  </si>
  <si>
    <t>9.83 Litres</t>
  </si>
  <si>
    <t>TDP375C</t>
  </si>
  <si>
    <t>16" Woven Blossoms Planter</t>
  </si>
  <si>
    <t>OD 16" HT 13"  BD 8.86"</t>
  </si>
  <si>
    <t>No Drainage unless requested</t>
  </si>
  <si>
    <t>TDP375G</t>
  </si>
  <si>
    <t>13" Woven Blossoms Planter</t>
  </si>
  <si>
    <t>OD 13" HT 10.5"  BD 7.09"</t>
  </si>
  <si>
    <t>DP218N</t>
  </si>
  <si>
    <t>7.7" Athena Round</t>
  </si>
  <si>
    <t>OD 7.7" HT 6.7" BD 5.4"</t>
  </si>
  <si>
    <t>3.56 Liters</t>
  </si>
  <si>
    <t>0.94 US Liquid Gallon</t>
  </si>
  <si>
    <t>3.76 QTs</t>
  </si>
  <si>
    <t>DP218P</t>
  </si>
  <si>
    <t>7.1" Athena Round</t>
  </si>
  <si>
    <t>OD 7.1"  HT 6.3"  BD  5.1</t>
  </si>
  <si>
    <t>2.87 Liters</t>
  </si>
  <si>
    <t>0.76 US Liquid Gallon</t>
  </si>
  <si>
    <t>3.03 QTs</t>
  </si>
  <si>
    <t>DP218X</t>
  </si>
  <si>
    <t>6" Athena Round</t>
  </si>
  <si>
    <t>OD 6" HT 5.7" BD 5"</t>
  </si>
  <si>
    <t>DP076P</t>
  </si>
  <si>
    <t>6" Bamba Pot</t>
  </si>
  <si>
    <t>OD 6.6"  HT 6.0  BD  4.8"</t>
  </si>
  <si>
    <t>RT076T</t>
  </si>
  <si>
    <t>5" Bamba Pot</t>
  </si>
  <si>
    <t>OD 4.9" " HT 5.9 " BD 3.4"</t>
  </si>
  <si>
    <t>0.34 US Liquid Gallons</t>
  </si>
  <si>
    <t>1.28 Litres</t>
  </si>
  <si>
    <t>PN076F</t>
  </si>
  <si>
    <t>11" Bamba Planter</t>
  </si>
  <si>
    <t>OD 10.8" HT 7.3" BD 7.4"</t>
  </si>
  <si>
    <t>1.9 US Liquid Gallons</t>
  </si>
  <si>
    <t>PN195T</t>
  </si>
  <si>
    <t>7.5" Banderra Pot</t>
  </si>
  <si>
    <t>OD 7.5" HT 7.1" BD 5"</t>
  </si>
  <si>
    <t>3.3 Quarts</t>
  </si>
  <si>
    <t>3.1 Liters</t>
  </si>
  <si>
    <t>0.85 US Liquid Gallon</t>
  </si>
  <si>
    <t>PN195Q</t>
  </si>
  <si>
    <t>6.6" Banderra Pot</t>
  </si>
  <si>
    <t>OD 6.6" HT 6.25" BD 4.5"</t>
  </si>
  <si>
    <t>2.38 Quarts</t>
  </si>
  <si>
    <t>2.25 Liters</t>
  </si>
  <si>
    <t>0.59 US Liquid Gallon</t>
  </si>
  <si>
    <t>RT623N</t>
  </si>
  <si>
    <t>7.25" Beaded Cover Pot</t>
  </si>
  <si>
    <t>OD 7.25” HT 6.1 BD 5.43"</t>
  </si>
  <si>
    <t>Fit 6.5" Drop In</t>
  </si>
  <si>
    <t>3.28 Quarts</t>
  </si>
  <si>
    <t>RT454N</t>
  </si>
  <si>
    <t>7.5" Beaded Linen Cover Pot</t>
  </si>
  <si>
    <t xml:space="preserve">OD 7.5'' HT 6.7'' BD 5.5'' </t>
  </si>
  <si>
    <t>3.72 Liters</t>
  </si>
  <si>
    <t>0.98 US liquid Gallon</t>
  </si>
  <si>
    <t>Fits 2.5 Quart Insert Pot</t>
  </si>
  <si>
    <t xml:space="preserve">OD 6.5'' HT 5'' BD 5'' </t>
  </si>
  <si>
    <t>RT454P</t>
  </si>
  <si>
    <t>6.5" Beaded Linen Cover Pot</t>
  </si>
  <si>
    <t>OD 6.5" HT 5.75" BD 5"</t>
  </si>
  <si>
    <t>2.3 Liters</t>
  </si>
  <si>
    <t>0.6 US Liquid Gallons</t>
  </si>
  <si>
    <t>2.43 QTs</t>
  </si>
  <si>
    <t>BL740K</t>
  </si>
  <si>
    <t>1.5-GAL Beaded Garland Bowl</t>
  </si>
  <si>
    <t>OD 11"  HT  5.6" BD 5.7"</t>
  </si>
  <si>
    <t>1.5 US Gal</t>
  </si>
  <si>
    <t>RT740Z</t>
  </si>
  <si>
    <t>1.25-QT Beaded Garland Cover Pot</t>
  </si>
  <si>
    <t>OD 4.4"  HT 4.3"  BD 3.2"</t>
  </si>
  <si>
    <t>Fits 1.25QT Insert</t>
  </si>
  <si>
    <t>NO DRAINAGE</t>
  </si>
  <si>
    <t>RT740N</t>
  </si>
  <si>
    <t>2-QT Beaded Garland Cover Pot</t>
  </si>
  <si>
    <t>OD 7.5" HT 6.7" BD 5.5"</t>
  </si>
  <si>
    <t>Fits 2QT Insert</t>
  </si>
  <si>
    <t>BT478K</t>
  </si>
  <si>
    <t>10.75" Café Cover Pot</t>
  </si>
  <si>
    <t>OD 10.75" HT 6.77" BD 8"</t>
  </si>
  <si>
    <t>Fits 10" Basket 1.5 Gallon</t>
  </si>
  <si>
    <t>RT316P</t>
  </si>
  <si>
    <t>7.1" Croc Pot</t>
  </si>
  <si>
    <t>OD 7.1"  HT  6.25"  BD  5.2</t>
  </si>
  <si>
    <t>2.75 Litres</t>
  </si>
  <si>
    <t>.73 US Liquid Gallons</t>
  </si>
  <si>
    <t>RT316Q</t>
  </si>
  <si>
    <t>6.6" Croc Pot</t>
  </si>
  <si>
    <t>OD 6.6"  HT 5.6"  BD 5.1</t>
  </si>
  <si>
    <t>2.45 Litres</t>
  </si>
  <si>
    <t>.65 US Liquid Gallons</t>
  </si>
  <si>
    <t>RT686N</t>
  </si>
  <si>
    <t>7.4" Crystal Cover Pot</t>
  </si>
  <si>
    <t>OD 7.4" HT 6.1" BD 5.43"</t>
  </si>
  <si>
    <t>3.28 QTs</t>
  </si>
  <si>
    <t>Fits 6.5" Drop In</t>
  </si>
  <si>
    <t>RT342N</t>
  </si>
  <si>
    <t>6.5" Crystal Pattem Cover Pot</t>
  </si>
  <si>
    <t>OD 7.4" HT 6.1" BD  5.4"</t>
  </si>
  <si>
    <t>0.83 US Liquid Gallons</t>
  </si>
  <si>
    <t>3.15 Litres</t>
  </si>
  <si>
    <t>3.33 US QTs</t>
  </si>
  <si>
    <t>RT345N</t>
  </si>
  <si>
    <t>7.4" Christmas Tree Cover Pot</t>
  </si>
  <si>
    <t>OD 7.4" HT 6.1 " BD 5.4"</t>
  </si>
  <si>
    <t>RT1045O</t>
  </si>
  <si>
    <t>8" Star Pail Cover Pot</t>
  </si>
  <si>
    <t>OD 8" HT 5.7"</t>
  </si>
  <si>
    <t>1 US Liquid Gallon</t>
  </si>
  <si>
    <t>DP834N</t>
  </si>
  <si>
    <t>8" Cupcake Planter</t>
  </si>
  <si>
    <t>OD 8.2"  HT 6.1"</t>
  </si>
  <si>
    <t>Fits 3 QT Drop in Pot</t>
  </si>
  <si>
    <t>2.84 Litres</t>
  </si>
  <si>
    <t>1 Hole in the Bottom</t>
  </si>
  <si>
    <t>RT693G</t>
  </si>
  <si>
    <t>8.85" Drape Cover Pot</t>
  </si>
  <si>
    <t>OD 8.85” HT 6.7” BD 6.6"</t>
  </si>
  <si>
    <t>Fits 8” Poinsettia Drop in</t>
  </si>
  <si>
    <t>RT693N</t>
  </si>
  <si>
    <t>7.35" Drape Cover Pot</t>
  </si>
  <si>
    <t>OD 7.35” HT 6.1”  BD 5.43"</t>
  </si>
  <si>
    <t>3.23 Liters</t>
  </si>
  <si>
    <t>3.41 QTs</t>
  </si>
  <si>
    <t>Fits 6 or 6.5” Drop in</t>
  </si>
  <si>
    <t>DP101N</t>
  </si>
  <si>
    <t>10" Euro Pot</t>
  </si>
  <si>
    <t>OD 10" HT 7.6"  BD 7"</t>
  </si>
  <si>
    <t>6.78 Litres</t>
  </si>
  <si>
    <t>DP101O</t>
  </si>
  <si>
    <t>7.5" Deco Basic</t>
  </si>
  <si>
    <t>OD 7.75" HT 6.5"  BD 5.7"</t>
  </si>
  <si>
    <t>0.9 US Liquid Gallons</t>
  </si>
  <si>
    <t>3.4 Litres</t>
  </si>
  <si>
    <t>207 cubic inches</t>
  </si>
  <si>
    <t>PN067O</t>
  </si>
  <si>
    <t>OD 5.25" HT 4.87" BD 3.75"</t>
  </si>
  <si>
    <t>.39 US Liquid Gallon</t>
  </si>
  <si>
    <t>1.48 Litres</t>
  </si>
  <si>
    <t>0.4 US Liquid Gallons</t>
  </si>
  <si>
    <t>90 cubic inches</t>
  </si>
  <si>
    <t>PN067T</t>
  </si>
  <si>
    <t>4.4" Euro Planter</t>
  </si>
  <si>
    <t>OD 4.44"  HT 4.4"  BD 3.23"</t>
  </si>
  <si>
    <t>0.23 US Liquid Gallons</t>
  </si>
  <si>
    <t>.86 Litres</t>
  </si>
  <si>
    <t>53 cubic inches</t>
  </si>
  <si>
    <t>RT067U</t>
  </si>
  <si>
    <t>OD 4.45"  HT 3.2" BD 3.2"</t>
  </si>
  <si>
    <t>0.6 Litres</t>
  </si>
  <si>
    <t>0.16 US Liquid Gallons</t>
  </si>
  <si>
    <t>0.6 QTs</t>
  </si>
  <si>
    <t>SD101O</t>
  </si>
  <si>
    <t>9" Euro Square</t>
  </si>
  <si>
    <t>OD 9" HT 7.2" BD 5.9"</t>
  </si>
  <si>
    <t xml:space="preserve">1.72 US Liquid </t>
  </si>
  <si>
    <t>SD319T</t>
  </si>
  <si>
    <t>7" Flared Square</t>
  </si>
  <si>
    <t>OD 7" HT 6.7" BD 4.33"</t>
  </si>
  <si>
    <t>RT756O/RTS756O</t>
  </si>
  <si>
    <t>8.4" Flared Petals Planter and saucer</t>
  </si>
  <si>
    <t>OD 8.4" HT 6.1  BD 6.6"</t>
  </si>
  <si>
    <t>1.12 Gallons</t>
  </si>
  <si>
    <t>4.25 litres</t>
  </si>
  <si>
    <t>OD 7.35" HT 6.1" BD 5.43"</t>
  </si>
  <si>
    <t>Fit 6" or 6.5" Drop in</t>
  </si>
  <si>
    <t>RB227M</t>
  </si>
  <si>
    <t>8" Jack O' Lantern Cover Pot</t>
  </si>
  <si>
    <t>Outside Diameter 8"</t>
  </si>
  <si>
    <t>Height 6.5"</t>
  </si>
  <si>
    <t>Base Diameter 5.9"</t>
  </si>
  <si>
    <t>DP598N</t>
  </si>
  <si>
    <t>7" Jute Pot</t>
  </si>
  <si>
    <t>OD 7"  HT 6.5"  BD  5.63"</t>
  </si>
  <si>
    <t>2.8 Litres</t>
  </si>
  <si>
    <t>.74 US Liquid Gallons</t>
  </si>
  <si>
    <t>647 cubic inches</t>
  </si>
  <si>
    <t>RT343N</t>
  </si>
  <si>
    <t>6.5"  Knitted Reindeer Cover Pot</t>
  </si>
  <si>
    <t>BT987H</t>
  </si>
  <si>
    <t>1.5 Gallon Litho Drop In</t>
  </si>
  <si>
    <t>OD 10.85" HT 7" BD 8"</t>
  </si>
  <si>
    <t xml:space="preserve">BT844K </t>
  </si>
  <si>
    <t>10" Mod Flora Cover Pot</t>
  </si>
  <si>
    <t xml:space="preserve">OD 10.75'' HT 6.77'' BD 7.28'' </t>
  </si>
  <si>
    <t>7.3 Litres</t>
  </si>
  <si>
    <t>RT920N</t>
  </si>
  <si>
    <t>2.0 Quart Nori Pot</t>
  </si>
  <si>
    <t xml:space="preserve">OD 7.48" HT 6.69"  BD 5.51" </t>
  </si>
  <si>
    <t xml:space="preserve"> 3.52 Liters</t>
  </si>
  <si>
    <t>3.72 QTs</t>
  </si>
  <si>
    <t>0.93 US Liquid Gallon</t>
  </si>
  <si>
    <t>OD 8" HT 6.3" BD 6.18"</t>
  </si>
  <si>
    <t>1.04 US Liquid Gallons</t>
  </si>
  <si>
    <t>3.95 Litres</t>
  </si>
  <si>
    <t>Fits 3 Qt Insert Pot</t>
  </si>
  <si>
    <t>OD 7.7" HT 6.65" BD 4.72"</t>
  </si>
  <si>
    <t>1.10 US Gallons</t>
  </si>
  <si>
    <t>4.16 Liters</t>
  </si>
  <si>
    <t>BT057K</t>
  </si>
  <si>
    <t>10" Plait Weave Pot Cover</t>
  </si>
  <si>
    <t>OD 10.75"  HT  6.77"  BD 7.8"</t>
  </si>
  <si>
    <t>DP324G</t>
  </si>
  <si>
    <t>8.5" Point Pot</t>
  </si>
  <si>
    <t>OD 8.5" HT 6.7" BD 6.61"</t>
  </si>
  <si>
    <t>DP324N</t>
  </si>
  <si>
    <t>7" Point Pot</t>
  </si>
  <si>
    <t>OD 7.1" HT 5.7" BD 5.5"</t>
  </si>
  <si>
    <t>170 cubic inches</t>
  </si>
  <si>
    <t>DP324P</t>
  </si>
  <si>
    <t>6.3" Point Pot</t>
  </si>
  <si>
    <t>OD 6.3"  HT 5.71"  BD  5"</t>
  </si>
  <si>
    <t>2.3 Litres</t>
  </si>
  <si>
    <t>.61 US Liquid Gallons</t>
  </si>
  <si>
    <t>DP707N</t>
  </si>
  <si>
    <t>9.5" Pumpkin Planter</t>
  </si>
  <si>
    <t xml:space="preserve">OD 9.5" HT 6.7"  </t>
  </si>
  <si>
    <t>1.3 US Liquid Gallons</t>
  </si>
  <si>
    <t>DP707K</t>
  </si>
  <si>
    <t>10" Pumpkin Planter</t>
  </si>
  <si>
    <t xml:space="preserve">OD 10" HT 6.97"  BD 5.12"  </t>
  </si>
  <si>
    <t>BT606H</t>
  </si>
  <si>
    <t>8" Pumpkin Pot</t>
  </si>
  <si>
    <t>Outside Diameter 10.7"</t>
  </si>
  <si>
    <t>Height 6.7"</t>
  </si>
  <si>
    <t>Base Diameter 8.4"</t>
  </si>
  <si>
    <t>RT344N</t>
  </si>
  <si>
    <t>7.4" Shiny Star Cover Pot</t>
  </si>
  <si>
    <t>0.82 US Liquid Gallons</t>
  </si>
  <si>
    <t>3.27 QTs</t>
  </si>
  <si>
    <t>RT344P</t>
  </si>
  <si>
    <t>6" Shiny Star Cover Pot</t>
  </si>
  <si>
    <t>OD 6.65" HT 5.7" BD 5.1"</t>
  </si>
  <si>
    <t>0.607 US Liquid Gallons</t>
  </si>
  <si>
    <t>2.43 US QTs</t>
  </si>
  <si>
    <t>DP951H</t>
  </si>
  <si>
    <t>7.1" Snow Flake Pot</t>
  </si>
  <si>
    <t>3.5 QT</t>
  </si>
  <si>
    <t>0.75 US Gallons</t>
  </si>
  <si>
    <t>2.8 Lliters</t>
  </si>
  <si>
    <t>RT734R</t>
  </si>
  <si>
    <t>3 QT Snow Flake Cover Pot</t>
  </si>
  <si>
    <t>OD 8.25" HT 6.57" BD 5.67"</t>
  </si>
  <si>
    <t>PN734T</t>
  </si>
  <si>
    <t>2.5-QT Snow Flake Cover Pot</t>
  </si>
  <si>
    <t>OD 7.5"  HT 7.20"  BD 5"</t>
  </si>
  <si>
    <t>Fits 2.5QT Insert</t>
  </si>
  <si>
    <t>PN315N</t>
  </si>
  <si>
    <t>7.5" Sparrow Round</t>
  </si>
  <si>
    <t>OD 7.4" HT 7" BD 4.89"</t>
  </si>
  <si>
    <t>3.2 Quarts/3.02 Liters</t>
  </si>
  <si>
    <t>ST097C</t>
  </si>
  <si>
    <t>9.25" Spool Square Pot</t>
  </si>
  <si>
    <t>OD 9.25" HT 8.07" BD 6.3"</t>
  </si>
  <si>
    <t>8.2 Litres</t>
  </si>
  <si>
    <t>ST097G</t>
  </si>
  <si>
    <t>8" Spool Square Pot</t>
  </si>
  <si>
    <t xml:space="preserve">OD 8" HT 6.25" BD 5.25" </t>
  </si>
  <si>
    <t>3.65 Litres</t>
  </si>
  <si>
    <t>.96 US Liquid Gallons</t>
  </si>
  <si>
    <t>RT215N</t>
  </si>
  <si>
    <t>7.5" Spool Cover Pot</t>
  </si>
  <si>
    <t>OD 7.5" HT 6.75" BD 5.5"</t>
  </si>
  <si>
    <t>3.7 QTs</t>
  </si>
  <si>
    <t>RT215P</t>
  </si>
  <si>
    <t>6.7" Spool Cover Pot</t>
  </si>
  <si>
    <t>OD  6.7"  HT  5.7"  BD 5.1"</t>
  </si>
  <si>
    <t>2.4 Litres</t>
  </si>
  <si>
    <t>0.64 US Liquid Gallons</t>
  </si>
  <si>
    <t>2.57 QTs</t>
  </si>
  <si>
    <t>RT215Z</t>
  </si>
  <si>
    <t>4.45" Spool Cover Pot</t>
  </si>
  <si>
    <t>OD" 4.45 HT 4.33" BD 3.2"</t>
  </si>
  <si>
    <t>1.9 Litres</t>
  </si>
  <si>
    <t>0.5 US Liquid Gallons</t>
  </si>
  <si>
    <t>2 QTs</t>
  </si>
  <si>
    <t>OD 9" OH 7.87" BD 5.87"</t>
  </si>
  <si>
    <t>7.17 Liters</t>
  </si>
  <si>
    <t>1.89 US Liquid Gallon</t>
  </si>
  <si>
    <t>BT215K</t>
  </si>
  <si>
    <t>10.75" Spool Cover Pot</t>
  </si>
  <si>
    <t>OD 10.75" HT 6.78" BD 8"</t>
  </si>
  <si>
    <t>DP169O</t>
  </si>
  <si>
    <t>7.75'' Swerve Pot</t>
  </si>
  <si>
    <t>OD 7.8" HT 6.3" BD 5.94"</t>
  </si>
  <si>
    <t>0.90 US Gallon/3.4 Liters</t>
  </si>
  <si>
    <t>RT697N</t>
  </si>
  <si>
    <t>7.35" Swirl Cover Pot</t>
  </si>
  <si>
    <t>OD 7.35"  HT 6.1"  BD 5.4"</t>
  </si>
  <si>
    <t>Fits 6" or 6.5" Drop-In</t>
  </si>
  <si>
    <t>DU1041H</t>
  </si>
  <si>
    <t>2.5 Gal Tulip Urn</t>
  </si>
  <si>
    <t>OD 13.8" HT 6.1"</t>
  </si>
  <si>
    <t>RB401H</t>
  </si>
  <si>
    <t>10" Tulip Planter</t>
  </si>
  <si>
    <t>OD 9.7" HT 5.6" BD 7.2"</t>
  </si>
  <si>
    <t>4 Litres</t>
  </si>
  <si>
    <t>SD090E</t>
  </si>
  <si>
    <t>13" Urbana Square</t>
  </si>
  <si>
    <t>OD 13.0"  HT  12.48"  BD  7.8"</t>
  </si>
  <si>
    <t>DP049K</t>
  </si>
  <si>
    <t>10" Wood Grain Pot</t>
  </si>
  <si>
    <t>OD 10" HT 7"  BD 6.6"</t>
  </si>
  <si>
    <t>RT313H</t>
  </si>
  <si>
    <t>10" Vase Planter</t>
  </si>
  <si>
    <t>OD 11” HT 9.2” BD 8"</t>
  </si>
  <si>
    <t>11.1 Litres</t>
  </si>
  <si>
    <t>2.93 US Liquid Gallons</t>
  </si>
  <si>
    <t>RT313R</t>
  </si>
  <si>
    <t>8.25" Vase Planter</t>
  </si>
  <si>
    <t>OD 8.25” HT 6.7” BD 5.7"</t>
  </si>
  <si>
    <t>4.05 Liters</t>
  </si>
  <si>
    <t>RT313T</t>
  </si>
  <si>
    <t>6.5" Vase Planter</t>
  </si>
  <si>
    <t xml:space="preserve">OD 6.5” HT 6.2” BD 4.3” </t>
  </si>
  <si>
    <t>2.2 Litres</t>
  </si>
  <si>
    <t>0.58 US Liquid Gallons</t>
  </si>
  <si>
    <t>RTS313T</t>
  </si>
  <si>
    <t>4.4" Snap on Saucer</t>
  </si>
  <si>
    <t xml:space="preserve">OD 4.39" </t>
  </si>
  <si>
    <t>RT313V</t>
  </si>
  <si>
    <t>5.75" Vase Planter</t>
  </si>
  <si>
    <t>OD 5.75" HT 5.5"</t>
  </si>
  <si>
    <t>Fits Dillen 5.50 AZ TRAD CX</t>
  </si>
  <si>
    <t>1.28QT 1.21 Liters</t>
  </si>
  <si>
    <t>1 hole in the Bottom</t>
  </si>
  <si>
    <t>PN044T</t>
  </si>
  <si>
    <t>7.5" Venetian Planter</t>
  </si>
  <si>
    <t>OD 7.5" HT 7" BD 5.25"</t>
  </si>
  <si>
    <t>3.21 Litres</t>
  </si>
  <si>
    <t>196 cubic inches</t>
  </si>
  <si>
    <t>DP764P</t>
  </si>
  <si>
    <t>6.6" Wood Weave</t>
  </si>
  <si>
    <t>OD  6.6"  HT 5.6  BD 5.0"</t>
  </si>
  <si>
    <t>2.15 Litres</t>
  </si>
  <si>
    <t>.57 US Liquid Gallons</t>
  </si>
  <si>
    <t>131 cubic inches</t>
  </si>
  <si>
    <t>BT317K</t>
  </si>
  <si>
    <t>1.5 Gallon Drop In Weave Pot</t>
  </si>
  <si>
    <t>OD 10.7"  HT 6.8"  BD 7.99"</t>
  </si>
  <si>
    <t>Fits 10" Hanging Basket 1.5 Gallon</t>
  </si>
  <si>
    <t>RTS1068R</t>
  </si>
  <si>
    <t>8" Quail Cover Pot Saucer</t>
  </si>
  <si>
    <t xml:space="preserve">OD 7.99"  HT 6.89" </t>
  </si>
  <si>
    <t>RTS1084R</t>
  </si>
  <si>
    <t>8" Filligree Cover Pot Saucer</t>
  </si>
  <si>
    <t>WP1075R</t>
  </si>
  <si>
    <t>3 Qt Letter Door Planter</t>
  </si>
  <si>
    <t>OL 14.9" OW 5.6" HT 5.7"</t>
  </si>
  <si>
    <t>Fits 3x1Qt Insert Pot</t>
  </si>
  <si>
    <t>RT732N</t>
  </si>
  <si>
    <t>7.5 " Xmas Plaid Cover Pot</t>
  </si>
  <si>
    <t xml:space="preserve">OD 7.48"  HT 6.93" </t>
  </si>
  <si>
    <t>0.96 US Liquid Gallons</t>
  </si>
  <si>
    <t>RT1062R</t>
  </si>
  <si>
    <t>3 Qt Acorn Pot</t>
  </si>
  <si>
    <t>OD 7.95" HT 7.09"</t>
  </si>
  <si>
    <t>4.01 Litres</t>
  </si>
  <si>
    <t>Glitz Gold</t>
  </si>
  <si>
    <t>H-18-4STD</t>
  </si>
  <si>
    <t>Total $</t>
  </si>
  <si>
    <t>H-18-4LAB</t>
  </si>
  <si>
    <t>Hot Pink</t>
  </si>
  <si>
    <t>Coffee</t>
  </si>
  <si>
    <t>Mahogany</t>
  </si>
  <si>
    <t>Daffodil</t>
  </si>
  <si>
    <t>PLUS UV PROTECT</t>
  </si>
  <si>
    <t>White</t>
  </si>
  <si>
    <t>Driftwood</t>
  </si>
  <si>
    <t>BL1163Q</t>
  </si>
  <si>
    <t xml:space="preserve">Black </t>
  </si>
  <si>
    <t>Green</t>
  </si>
  <si>
    <t>YES</t>
  </si>
  <si>
    <t>NO</t>
  </si>
  <si>
    <t>8 holes**</t>
  </si>
  <si>
    <t>3 holes in chimney**</t>
  </si>
  <si>
    <t>PNX319R</t>
  </si>
  <si>
    <t>TS</t>
  </si>
  <si>
    <t>Purple WM  EX</t>
  </si>
  <si>
    <t>H-22-4WIRE</t>
  </si>
  <si>
    <t>No drainage</t>
  </si>
  <si>
    <t>4 holes**</t>
  </si>
  <si>
    <t>Item</t>
  </si>
  <si>
    <t>Colour</t>
  </si>
  <si>
    <t>Option/Notes</t>
  </si>
  <si>
    <t>HGX648N-SGY</t>
  </si>
  <si>
    <t>10" Provence Hanging Basket</t>
  </si>
  <si>
    <t>H-16-3SMT, INCLUDE SAUCER.</t>
  </si>
  <si>
    <t xml:space="preserve">Origin </t>
  </si>
  <si>
    <t xml:space="preserve">Inventory Shipped Out </t>
  </si>
  <si>
    <t>DU1308H</t>
  </si>
  <si>
    <t>RT1348N</t>
  </si>
  <si>
    <t>RT1321V</t>
  </si>
  <si>
    <t>RT1449N</t>
  </si>
  <si>
    <t>DU903D</t>
  </si>
  <si>
    <t>BL1338M</t>
  </si>
  <si>
    <t>HG1380H</t>
  </si>
  <si>
    <t>BL1094K</t>
  </si>
  <si>
    <t>Yellow</t>
  </si>
  <si>
    <t>Red</t>
  </si>
  <si>
    <t>4 boxes</t>
  </si>
  <si>
    <t>SS1288M/SCS1288M</t>
  </si>
  <si>
    <t>No drainage**</t>
  </si>
  <si>
    <t>Skid #</t>
  </si>
  <si>
    <t>TR1032H/PN1031H</t>
  </si>
  <si>
    <t xml:space="preserve">Brushed Penny </t>
  </si>
  <si>
    <t xml:space="preserve">Yellow </t>
  </si>
  <si>
    <t>Brown</t>
  </si>
  <si>
    <t>SD1148N</t>
  </si>
  <si>
    <t>8 holes</t>
  </si>
  <si>
    <t>9 holes</t>
  </si>
  <si>
    <t>18" Hanger</t>
  </si>
  <si>
    <t>8 boxes</t>
  </si>
  <si>
    <t>22" Hanger</t>
  </si>
  <si>
    <t>12 boxes</t>
  </si>
  <si>
    <t xml:space="preserve">Orange </t>
  </si>
  <si>
    <t>Grape</t>
  </si>
  <si>
    <t>HG1068M/HGS1068M</t>
  </si>
  <si>
    <t>RT756O/RTS1068R</t>
  </si>
  <si>
    <t>Orange (Yellow Saucer)</t>
  </si>
  <si>
    <t xml:space="preserve">Glitz Light Gold </t>
  </si>
  <si>
    <t>22" Wire Hanger</t>
  </si>
  <si>
    <t>6 boxes</t>
  </si>
  <si>
    <t>14 boxes</t>
  </si>
  <si>
    <t xml:space="preserve">American Blue </t>
  </si>
  <si>
    <t>1 hole</t>
  </si>
  <si>
    <t>8 Boxes</t>
  </si>
  <si>
    <t>5 Boxes</t>
  </si>
  <si>
    <t>RT1176N</t>
  </si>
  <si>
    <t>Pink/Cherry Red</t>
  </si>
  <si>
    <t>Powder Beige Grey</t>
  </si>
  <si>
    <t>Cherry Red</t>
  </si>
  <si>
    <t>H-22-4STD (3 Boxes)</t>
  </si>
  <si>
    <t>Full Skid</t>
  </si>
  <si>
    <t>22' Hanger</t>
  </si>
  <si>
    <t>Glitz Silver</t>
  </si>
  <si>
    <t>6 holes**</t>
  </si>
  <si>
    <t>2.5 boxes</t>
  </si>
  <si>
    <t>10% Better Material,</t>
  </si>
  <si>
    <t>Extra</t>
  </si>
  <si>
    <t>DPX648P-BL</t>
  </si>
  <si>
    <t>10" Provence Planter</t>
  </si>
  <si>
    <t>GIRARD WAREHOUSE - GEORGEKO - GIRARD PA</t>
  </si>
  <si>
    <t>Grey</t>
  </si>
  <si>
    <t>HGX648N-BL</t>
  </si>
  <si>
    <t>HGX648N-GST</t>
  </si>
  <si>
    <t>DPX648P-GST</t>
  </si>
  <si>
    <t>SQ648G-GST</t>
  </si>
  <si>
    <t>Greystone</t>
  </si>
  <si>
    <t>6 drainage holes**</t>
  </si>
  <si>
    <t>8" Provence Square</t>
  </si>
  <si>
    <t>PO</t>
  </si>
  <si>
    <t>Client</t>
  </si>
  <si>
    <t>TY0112H-BL</t>
  </si>
  <si>
    <t>20" 2 x 6 Square insert tray</t>
  </si>
  <si>
    <t>12 drainage holes**</t>
  </si>
  <si>
    <t>TY0106K-BL</t>
  </si>
  <si>
    <t>1 Gallon 6 Count Tray</t>
  </si>
  <si>
    <t>GEORGEKO MMA WAREHOUSE - ERIE, PA</t>
  </si>
  <si>
    <t>Powdered Ginger</t>
  </si>
  <si>
    <t>H-16-3SMT</t>
  </si>
  <si>
    <t xml:space="preserve">16" Hanger </t>
  </si>
  <si>
    <t>16" 3 Strand Smart Hanger</t>
  </si>
  <si>
    <t>22" 3 Strand Smart Hanger</t>
  </si>
  <si>
    <t>Daffodil EX</t>
  </si>
  <si>
    <t>Image</t>
  </si>
  <si>
    <t>Code</t>
  </si>
  <si>
    <t>Drainage</t>
  </si>
  <si>
    <t>PLUS UV PROTECT
Comes with an Iris Saucer</t>
  </si>
  <si>
    <t>PLUS UV PROTECT
Comes with an orange saucer</t>
  </si>
  <si>
    <t>PLUS UV PROTECT
Includes H-18-3LAB and Lime Green Saucer</t>
  </si>
  <si>
    <t>BOWLS</t>
  </si>
  <si>
    <t>URNS</t>
  </si>
  <si>
    <t>HANGING BASKETS / HANGERS / SAUCERS</t>
  </si>
  <si>
    <t>COVER POTS</t>
  </si>
  <si>
    <t>WINDOW BOXES</t>
  </si>
  <si>
    <t>LOS ANGELES INVENTORY</t>
  </si>
  <si>
    <t>Patina Tin</t>
  </si>
  <si>
    <t>Antique Wash</t>
  </si>
  <si>
    <t>Apple Red</t>
  </si>
  <si>
    <t>PLUS UV PROTECTION</t>
  </si>
  <si>
    <t>PLUS UV PROTECTION
Comes with Orange Saucer</t>
  </si>
  <si>
    <t>PLUS UV PROTECTION
Comes with Daffodil Saucer</t>
  </si>
  <si>
    <t>PLUS UV PROTECTION
Comes with Lime Green Saucer</t>
  </si>
  <si>
    <t>PLANTERS</t>
  </si>
  <si>
    <t>1 drainage hole**</t>
  </si>
  <si>
    <t>Not Applicable</t>
  </si>
  <si>
    <t>PLUS UV PROTECT
Comes with Fireworks print</t>
  </si>
  <si>
    <t>UV Protection / Additional Info</t>
  </si>
  <si>
    <t>9" Bellagio Bowl
OD 9.2" HT 4.8" BD 5.0"
Capacity 2.9 Liters
Capacity 0.8 US Gallons</t>
  </si>
  <si>
    <t>10" Eden Bowl
OD 10.0" HT 5.0"  BD 6.5"
Capacity 3.8 Liters
Capacity 1.0 US Gallons</t>
  </si>
  <si>
    <t>12" Cask Tub Bowl
OD 12" HT 5.2" BD 7.8"
Capacity 6.3 Liters
Capacity 1.7 US Gallons</t>
  </si>
  <si>
    <t>RT756O/RTS1245R</t>
  </si>
  <si>
    <t>WB1094K</t>
  </si>
  <si>
    <t>RT1249O/CON</t>
  </si>
  <si>
    <t>8" Cupcake Planter
OD 8.4" HT 6.1" BD 6.0"
Capacity 2.8 Liters
Capacity 0.74 US Gallons
Fits 3 QT Drop in Pot</t>
  </si>
  <si>
    <t>5.5" Edison Planter
OD 5.6" HT 5.5" BD 3.9"
Capacity 1.5 Liters
Capacity 0.4 US Gallons</t>
  </si>
  <si>
    <t>8" Cosmos Planter
OD 8.2" HT 6.1" BD 5.7"
Capacity 3.7 Liters
Capacity 1.0 US Gallons</t>
  </si>
  <si>
    <t>8.5" Charlotte Cover pot
OD 8.5" HT 6.1" BD 6.0"
Capacity 3.8 Liters
Capacity 1.0 US Gallons
Fits 3 QT Drop in Pot</t>
  </si>
  <si>
    <t>8" Fireworks Cover Pot
OD 8" HT 6.9" BD 5.4"
Capacity 4.1 Liters
Capacity 1.1 US Gallons</t>
  </si>
  <si>
    <t>8" Star Gaze Cover Pot
OD 8" HT 6.9" BD 6.6"
 Capacity 4.1 Liters
 Capacity US 1.1 Liquid Gallons</t>
  </si>
  <si>
    <t>8.5" Daisy Cover Pot with Saucer
OD 8" HT 6.9" BD 5.0"
Capacity 4.1 Liters
Capacity 1.1 US Gallons</t>
  </si>
  <si>
    <t>8.5" Beeline Cover Pot
OD 8.4" HT 6.5" BD 5.6"
Capacity 3.8 Liters
Capacity 1 US Gallons
Fits 3QT Insert</t>
  </si>
  <si>
    <t>10" Daisy Hanging Basket and Saucer
OD 10" HT 7.1" BD 6.3"
Capacity 5.7 Liters
Capacity 1.5 US Gallons</t>
  </si>
  <si>
    <t>12" Cask Window Box
OL 12" HT 5.9" 
Capacity 5.6 Liters
Capacity 1.5 US Gallons</t>
  </si>
  <si>
    <t>15" Letter Door Planter
OD 14.6" HT 5.7" OW 5.6" HT 12"
Fits 3 x 1 QT Insert Pot</t>
  </si>
  <si>
    <t>12" Flare Urn
OD 12" HT 8.7" 
Capacity 5.7 Liters
Capacity 1.5 US Gallons</t>
  </si>
  <si>
    <t>9" Cameo Low Profile Square with Saucer
OD 9" HT 4.5" BD 5.2"
Capacity 3.8 Liters
Capacity 1 US Gallons</t>
  </si>
  <si>
    <t>MIAMI INVENTORY</t>
  </si>
  <si>
    <t>NEW YORK INVENTORY</t>
  </si>
  <si>
    <t>H-18-3LAB</t>
  </si>
  <si>
    <t>8" Picket Fence Square
OD 8" HT 6.7" BD 4.7"
Capacity 4.2 Liters
Capacity 1.1 US Gallons</t>
  </si>
  <si>
    <t>UV PROTECTION</t>
  </si>
  <si>
    <t>4.5" Beaded Garland Cover Pot
OD 4.4" HT 4.3" BD 3.2"
Capacity 0.8 Liters
Capacity 0.2 US Gallons
Capacity 0.8 Quarts</t>
  </si>
  <si>
    <t>18" Hanger 3 Strand</t>
  </si>
  <si>
    <t>CHICAGO INVENTORY</t>
  </si>
  <si>
    <t>TOMATO CAGES AND TRELLISES</t>
  </si>
  <si>
    <t>5"  Basic Double Rim Planter
OD 5.4" HT 6.1" BD 3.4"
Capacity 1.5 Liters
Capacity 0.4 US Gallons</t>
  </si>
  <si>
    <t>8" Picket Fence Planter
OD 8" HT 6.7" BD 4.7"
Capacity 4.2 Liters
Capacity 1.1 US Gallons</t>
  </si>
  <si>
    <t xml:space="preserve"> 9" Cameo Low Profile Square with Saucer
OD 9" HT 4.5" BD 5.2"
Capacity 3.8 Liters
Capacity 1 US Gallons</t>
  </si>
  <si>
    <t>5" Euro  Cover Pot
OD 5.3" HT 4.9" BD 3.75"
Capacity 1.5 Liters
Capacity 0.4 US Gallons</t>
  </si>
  <si>
    <t>9.5" Flared Pot
OD 9.6" HT 8.5" BD 5.8"
Capacity 5.5 Liters
Capacity 1.5 US Gallons</t>
  </si>
  <si>
    <t>TR1451N/RT1451N</t>
  </si>
  <si>
    <t>9" Picnic Basket Welcome Trellis Planter
OD 8.9" HT 19"  BD 5.5"
Capacity 4 Liters
Capacity 1 US Gallons
Trellis HT 12.5" / Pot HT 6.6"</t>
  </si>
  <si>
    <t>8" Flared Petals Cover Pot with Saucer
OD 8" HT 6.9" BD 6.6"
Capacity 4.1 Liters
Capacity US 1.1 US Gallons</t>
  </si>
  <si>
    <t>10" Daisy Hanging Basket with Saucer
OD 10" HT 7.1" BD 6.3" 
Capacity 5.7 Liters
Capacity 1.5 US Gallons</t>
  </si>
  <si>
    <t>9" Leafy Trellis Without The Trellis
OD 9.4" HT 25"  
Capacity 5.7 Liters
Capacity 1.5 US Gallons</t>
  </si>
  <si>
    <t>NO TRELLIS, POT ONLY</t>
  </si>
  <si>
    <t>TRELLIS ONLY, NO POT</t>
  </si>
  <si>
    <t>11" Welcome Tall Trellis
OD 11.5" HT 23" 
Capacity 8.2 Liters
Capacity 2.2 US Gallons
Pot HT 8"</t>
  </si>
  <si>
    <t>17" Harvest Garden Square
OD 17" HT 13.5" BD 11.0"
Capacity 31.5 Liters
Capacity 8.3 US Gallons</t>
  </si>
  <si>
    <t>SMALL UNITS AVAILABLE</t>
  </si>
  <si>
    <t>No Drainage</t>
  </si>
  <si>
    <t>Freight terms are FOB Warehouse. Additional trucking charges will apply.
For freight quotes or if you would like to pick up your order directly at our warehouse, please contact our Logistics Department at zain@ctiliving.com.</t>
  </si>
  <si>
    <t>H-22-3SMT</t>
  </si>
  <si>
    <t>10" Eclipse Cage Trellis
Trellis HT 18.5"
Trellis for TN1039N/SD1039N</t>
  </si>
  <si>
    <t>TN1039N</t>
  </si>
  <si>
    <t>Brushed Weathered Stone</t>
  </si>
  <si>
    <t>TORONTO INVENTORY</t>
  </si>
  <si>
    <t>DP1163K/TC200E</t>
  </si>
  <si>
    <t>PLUS UV PROTECT, H-18-4MAX, INCLUDE SAUCER.</t>
  </si>
  <si>
    <t>Raisin</t>
  </si>
  <si>
    <t xml:space="preserve">Mix of Bright Colors </t>
  </si>
  <si>
    <t>4 Holes</t>
  </si>
  <si>
    <t>Stormy Grey</t>
  </si>
  <si>
    <t>8" Insert Saucer</t>
  </si>
  <si>
    <t>PN101T</t>
  </si>
  <si>
    <t>Black Base/Heavy Washed Raisin Top EX</t>
  </si>
  <si>
    <t>Black Base/Heavy Washed Canadian Red Top EX</t>
  </si>
  <si>
    <t>Black Base/Heavy Washed Moss Green Top EX</t>
  </si>
  <si>
    <t>Black Base/Heavy Washed Lemon Top EX</t>
  </si>
  <si>
    <t>Black Base/Heavy Washed Seascape Blue Top EX</t>
  </si>
  <si>
    <t>TTY0110H</t>
  </si>
  <si>
    <t>80 drainage holes**</t>
  </si>
  <si>
    <t>PN1132X</t>
  </si>
  <si>
    <t>2.5" Gala Cover Pot</t>
  </si>
  <si>
    <t>Glitz Red</t>
  </si>
  <si>
    <t xml:space="preserve">Only Rim is Painted - base is black </t>
  </si>
  <si>
    <t>SC155</t>
  </si>
  <si>
    <t>Saucer 155</t>
  </si>
  <si>
    <t>18 boxes</t>
  </si>
  <si>
    <t>387/box</t>
  </si>
  <si>
    <t>RT313J</t>
  </si>
  <si>
    <t>includes UPC</t>
  </si>
  <si>
    <t>44/bag</t>
  </si>
  <si>
    <t>TRAYS</t>
  </si>
  <si>
    <t>2.5" Gala Cover Pot
OD 2.6" HT 2.5" BD 1.6"
Capacity 150 mL
Capacity 0.04 US Gallons</t>
  </si>
  <si>
    <t>5" Sylvia Orchid Cover Pot
OD 5" HT 5.9" BD 3.35" 
Capacity 1.5 Liters
Capacity 0.4 US Gallons</t>
  </si>
  <si>
    <t>7" Euro Tall Planter
OD 7.1" HT 7.2" BD 4.9" 
Capacity 3.2 Liters
Capacity 0.8 US Gallons</t>
  </si>
  <si>
    <t>10" Vase Smooth Planter
OD 10.5" HT 10.0" BD 7.5" 
Capacity 10.2 Liters
Capacity 2.7 US Gallons</t>
  </si>
  <si>
    <t>10.25" Leonado Square
OD 10.5" HT 8.8" 
Capacity 9.5 Liters
Capacity 2.5 US Gallons</t>
  </si>
  <si>
    <t>4.5" Round 10 Count Tray 
(20" 0110 Tray)
OL 22.3" OW 8.7" HT 4.1"
Fits TRIN450H</t>
  </si>
  <si>
    <t>HGX1163M</t>
  </si>
  <si>
    <t>11" Bellagio Hanging Basket
OD 10.9" HT 7.3" BD 6.3" 
Capacity 6.9 Liters
Capacity 1.8 US Gallons</t>
  </si>
  <si>
    <t>SC139</t>
  </si>
  <si>
    <t>SC201</t>
  </si>
  <si>
    <t>5.5" Insert Saucer
Insert Saucer for HGX648M and HGX648N
OD 5.5" HT 0.3"</t>
  </si>
  <si>
    <t>TC066N</t>
  </si>
  <si>
    <t>NO POT - CAGE ONLY</t>
  </si>
  <si>
    <t>3-ring Closed Tomato Cage
 (No Pot)
Cage for TC066N/TN066N</t>
  </si>
  <si>
    <t>2.5 Gal Bellagio Easy Clip Tomato Cage (NO CAGE)
 Capacity 9.5 Liters
 Capacity 2.5 US Gallons
Pot HT 8.7"</t>
  </si>
  <si>
    <t>NO CAGE - POT ONLY</t>
  </si>
  <si>
    <t>Price in USD</t>
  </si>
  <si>
    <t>12" Tiki Hanging Basket
OD 11.9" HT 7.1" BD 6.9"
Capacity 7.6 Liters
Capacity 2 US Gallons</t>
  </si>
  <si>
    <t>Spiced Maple</t>
  </si>
  <si>
    <t>Includes hanger and saucer</t>
  </si>
  <si>
    <t>13.5" Oasis Urn
OD 13.5" HT 12" BD 7.8"
Capacity 9.5 Liters
Capacity 2.5 US Gallons</t>
  </si>
  <si>
    <t>15" Scalloped Flare Low Urn
OD 15" HT 10"
Capacity 13.6 Liters
Capacity 3.6 US Gallons</t>
  </si>
  <si>
    <t xml:space="preserve">3 Boxes </t>
  </si>
  <si>
    <t xml:space="preserve">8 Boxes </t>
  </si>
  <si>
    <t>4 Boxes</t>
  </si>
  <si>
    <t>DP527J-BL</t>
  </si>
  <si>
    <t>DP648P-GST</t>
  </si>
  <si>
    <t>12"  Plain Pelee Planter</t>
  </si>
  <si>
    <t>9 drainage holes**</t>
  </si>
  <si>
    <t>8 Drainage Holes**</t>
  </si>
  <si>
    <t>15 boxes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</si>
</sst>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_-&quot;$&quot;* #,##0.00_-;\-&quot;$&quot;* #,##0.00_-;_-&quot;$&quot;* &quot;-&quot;??_-;_-@_-"/>
    <numFmt numFmtId="165" formatCode="&quot;$&quot;#,##0.00"/>
  </numFmts>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1"/>
      <name val="Arial"/>
      <family val="1"/>
    </font>
    <font>
      <b/>
      <sz val="12"/>
      <color theme="1"/>
      <name val="Calibri"/>
      <family val="2"/>
      <scheme val="minor"/>
    </font>
    <font>
      <sz val="12"/>
      <color theme="1"/>
      <name val="Calibri"/>
      <family val="2"/>
      <scheme val="minor"/>
    </font>
    <font>
      <b/>
      <sz val="12"/>
      <color theme="0"/>
      <name val="Calibri"/>
      <family val="2"/>
      <scheme val="minor"/>
    </font>
    <font>
      <b/>
      <sz val="11"/>
      <color rgb="FFFFFFFF"/>
      <name val="Arial"/>
      <family val="1"/>
    </font>
    <font>
      <b/>
      <sz val="16"/>
      <color theme="1"/>
      <name val="Calibri"/>
      <family val="2"/>
      <scheme val="minor"/>
    </font>
    <font>
      <sz val="8"/>
      <name val="Calibri"/>
      <family val="2"/>
      <scheme val="minor"/>
    </font>
    <font>
      <b/>
      <sz val="16"/>
      <color theme="1"/>
      <name val="Arial"/>
      <family val="2"/>
    </font>
    <font>
      <sz val="12"/>
      <name val="Calibri"/>
      <family val="2"/>
      <scheme val="minor"/>
    </font>
    <font>
      <b/>
      <sz val="20"/>
      <color theme="1"/>
      <name val="Calibri"/>
      <family val="2"/>
      <scheme val="minor"/>
    </font>
    <font>
      <b/>
      <sz val="18"/>
      <color theme="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1"/>
        <bgColor indexed="64"/>
      </patternFill>
    </fill>
    <fill>
      <patternFill patternType="solid">
        <fgColor rgb="FFFFFF00"/>
        <bgColor indexed="64"/>
      </patternFill>
    </fill>
    <fill>
      <patternFill patternType="solid">
        <fgColor rgb="FF000000"/>
      </patternFill>
    </fill>
    <fill>
      <patternFill patternType="solid">
        <fgColor theme="5"/>
        <bgColor indexed="64"/>
      </patternFill>
    </fill>
    <fill>
      <patternFill patternType="solid">
        <fgColor theme="3" tint="0.79998168889431442"/>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bottom style="thin">
        <color rgb="FF000000"/>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top/>
      <bottom style="thin">
        <color rgb="FF000000"/>
      </bottom>
      <diagonal/>
    </border>
    <border>
      <left/>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xf numFmtId="0" fontId="20" fillId="0" borderId="0"/>
    <xf numFmtId="164" fontId="1" fillId="0" borderId="0" applyFont="0" applyFill="0" applyBorder="0" applyAlignment="0" applyProtection="0"/>
    <xf numFmtId="0" fontId="19" fillId="0" borderId="0"/>
    <xf numFmtId="44" fontId="19" fillId="0" borderId="0" applyFont="0" applyFill="0" applyBorder="0" applyAlignment="0" applyProtection="0"/>
  </cellStyleXfs>
  <cellXfs count="94">
    <xf numFmtId="0" fontId="0" fillId="0" borderId="0" xfId="0"/>
    <xf numFmtId="0" fontId="0" fillId="0" borderId="10" xfId="0" applyBorder="1" applyAlignment="1">
      <alignment horizontal="center"/>
    </xf>
    <xf numFmtId="0" fontId="0" fillId="0" borderId="0" xfId="0" applyAlignment="1">
      <alignment wrapText="1"/>
    </xf>
    <xf numFmtId="0" fontId="0" fillId="0" borderId="0" xfId="0" applyAlignment="1">
      <alignment horizontal="center" vertical="center"/>
    </xf>
    <xf numFmtId="0" fontId="16" fillId="0" borderId="0" xfId="0" applyFont="1" applyAlignment="1">
      <alignment horizontal="center" vertical="center"/>
    </xf>
    <xf numFmtId="0" fontId="0" fillId="0" borderId="0" xfId="0" applyAlignment="1">
      <alignment horizontal="center"/>
    </xf>
    <xf numFmtId="0" fontId="24" fillId="36" borderId="0" xfId="0" applyFont="1" applyFill="1" applyAlignment="1">
      <alignment horizontal="center"/>
    </xf>
    <xf numFmtId="0" fontId="23" fillId="34" borderId="0" xfId="0" applyFont="1" applyFill="1" applyAlignment="1">
      <alignment horizontal="center"/>
    </xf>
    <xf numFmtId="0" fontId="0" fillId="0" borderId="0" xfId="0" applyBorder="1" applyAlignment="1">
      <alignment horizontal="center"/>
    </xf>
    <xf numFmtId="0" fontId="0" fillId="0" borderId="14" xfId="0" applyBorder="1" applyAlignment="1">
      <alignment horizontal="center"/>
    </xf>
    <xf numFmtId="0" fontId="23" fillId="34" borderId="0" xfId="0" applyFont="1" applyFill="1" applyAlignment="1">
      <alignment horizontal="center"/>
    </xf>
    <xf numFmtId="8" fontId="0" fillId="0" borderId="10" xfId="0" applyNumberFormat="1" applyBorder="1" applyAlignment="1">
      <alignment horizontal="center"/>
    </xf>
    <xf numFmtId="0" fontId="0" fillId="0" borderId="15" xfId="0" applyBorder="1" applyAlignment="1">
      <alignment horizontal="center"/>
    </xf>
    <xf numFmtId="0" fontId="22" fillId="0" borderId="0" xfId="0" applyFont="1" applyAlignment="1">
      <alignment horizontal="center" vertical="center"/>
    </xf>
    <xf numFmtId="0" fontId="21" fillId="0" borderId="0" xfId="0" applyFont="1" applyAlignment="1">
      <alignment horizontal="center" vertical="center"/>
    </xf>
    <xf numFmtId="0" fontId="28" fillId="0" borderId="10" xfId="0" applyFont="1" applyFill="1" applyBorder="1" applyAlignment="1">
      <alignment horizontal="center" vertical="center"/>
    </xf>
    <xf numFmtId="0" fontId="28" fillId="0" borderId="10" xfId="0" applyFont="1" applyBorder="1" applyAlignment="1">
      <alignment horizontal="center" vertical="center"/>
    </xf>
    <xf numFmtId="0" fontId="22" fillId="35" borderId="0" xfId="0" applyFont="1" applyFill="1" applyAlignment="1">
      <alignment horizontal="center" vertical="center"/>
    </xf>
    <xf numFmtId="0" fontId="22" fillId="0" borderId="10" xfId="0" applyFont="1" applyBorder="1" applyAlignment="1">
      <alignment horizontal="center" vertical="center"/>
    </xf>
    <xf numFmtId="0" fontId="22" fillId="0" borderId="0" xfId="0" applyFont="1" applyBorder="1" applyAlignment="1">
      <alignment horizontal="center"/>
    </xf>
    <xf numFmtId="0" fontId="21" fillId="0" borderId="0" xfId="0" applyFont="1" applyBorder="1" applyAlignment="1">
      <alignment horizontal="center"/>
    </xf>
    <xf numFmtId="165" fontId="22" fillId="0" borderId="0" xfId="0" applyNumberFormat="1" applyFont="1" applyAlignment="1">
      <alignment horizontal="center" vertical="center"/>
    </xf>
    <xf numFmtId="0" fontId="22" fillId="33" borderId="0" xfId="0" applyFont="1" applyFill="1" applyAlignment="1">
      <alignment horizontal="center" vertical="center"/>
    </xf>
    <xf numFmtId="0" fontId="28" fillId="0" borderId="11" xfId="0" applyFont="1" applyBorder="1" applyAlignment="1">
      <alignment horizontal="center" vertical="center"/>
    </xf>
    <xf numFmtId="0" fontId="28" fillId="0" borderId="12" xfId="0" applyFont="1" applyFill="1" applyBorder="1" applyAlignment="1">
      <alignment horizontal="center" vertical="center"/>
    </xf>
    <xf numFmtId="0" fontId="28" fillId="0" borderId="12" xfId="0" applyFont="1" applyBorder="1" applyAlignment="1">
      <alignment horizontal="center" vertical="center"/>
    </xf>
    <xf numFmtId="0" fontId="21" fillId="0" borderId="0" xfId="0" applyFont="1" applyAlignment="1">
      <alignment horizontal="center" vertical="center"/>
    </xf>
    <xf numFmtId="0" fontId="25" fillId="0" borderId="16" xfId="0" applyFont="1" applyBorder="1" applyAlignment="1">
      <alignment horizontal="center" vertical="center"/>
    </xf>
    <xf numFmtId="0" fontId="27" fillId="0" borderId="18" xfId="0" applyFont="1" applyBorder="1" applyAlignment="1">
      <alignment horizontal="center" vertical="center"/>
    </xf>
    <xf numFmtId="165" fontId="27" fillId="0" borderId="18" xfId="0" applyNumberFormat="1" applyFont="1" applyBorder="1" applyAlignment="1">
      <alignment horizontal="center" vertical="center"/>
    </xf>
    <xf numFmtId="165" fontId="22" fillId="0" borderId="10" xfId="0" applyNumberFormat="1"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Fill="1" applyBorder="1" applyAlignment="1">
      <alignment horizontal="center" vertical="center"/>
    </xf>
    <xf numFmtId="0" fontId="22" fillId="0" borderId="20" xfId="0" applyFont="1" applyBorder="1" applyAlignment="1">
      <alignment horizontal="center" vertical="center"/>
    </xf>
    <xf numFmtId="0" fontId="2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2" fillId="0" borderId="12" xfId="0" applyFont="1" applyBorder="1" applyAlignment="1">
      <alignment horizontal="center" vertical="center"/>
    </xf>
    <xf numFmtId="0" fontId="22" fillId="0" borderId="11" xfId="0" applyFont="1" applyFill="1" applyBorder="1" applyAlignment="1">
      <alignment horizontal="center" vertical="center"/>
    </xf>
    <xf numFmtId="0" fontId="28" fillId="0" borderId="11" xfId="0" applyFont="1" applyBorder="1" applyAlignment="1">
      <alignment horizontal="center" vertical="center" wrapText="1"/>
    </xf>
    <xf numFmtId="0" fontId="22" fillId="0" borderId="12"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23" xfId="0" applyFont="1" applyBorder="1" applyAlignment="1">
      <alignment horizontal="center" vertical="center" wrapText="1"/>
    </xf>
    <xf numFmtId="0" fontId="22" fillId="0" borderId="21" xfId="0" applyFont="1" applyFill="1" applyBorder="1" applyAlignment="1">
      <alignment horizontal="center" vertical="center"/>
    </xf>
    <xf numFmtId="0" fontId="28" fillId="0" borderId="21" xfId="0" applyFont="1" applyBorder="1" applyAlignment="1">
      <alignment horizontal="center" vertical="center" wrapText="1"/>
    </xf>
    <xf numFmtId="0" fontId="22" fillId="0" borderId="21" xfId="0" applyFont="1" applyBorder="1" applyAlignment="1">
      <alignment horizontal="center" vertical="center"/>
    </xf>
    <xf numFmtId="0" fontId="28" fillId="0" borderId="19" xfId="0" applyFont="1" applyBorder="1" applyAlignment="1">
      <alignment horizontal="center" vertical="center"/>
    </xf>
    <xf numFmtId="0" fontId="28" fillId="0" borderId="22" xfId="0" applyFont="1" applyBorder="1" applyAlignment="1">
      <alignment horizontal="center" vertical="center"/>
    </xf>
    <xf numFmtId="0" fontId="28" fillId="0" borderId="24" xfId="0" applyFont="1" applyBorder="1" applyAlignment="1">
      <alignment horizontal="center" vertical="center"/>
    </xf>
    <xf numFmtId="0" fontId="28" fillId="0" borderId="25" xfId="0" applyFont="1" applyBorder="1" applyAlignment="1">
      <alignment horizontal="center" vertical="center"/>
    </xf>
    <xf numFmtId="0" fontId="22" fillId="0" borderId="26" xfId="0" applyFont="1" applyBorder="1" applyAlignment="1">
      <alignment horizontal="center" vertical="center"/>
    </xf>
    <xf numFmtId="0" fontId="28" fillId="0" borderId="23" xfId="0" applyFont="1" applyFill="1" applyBorder="1" applyAlignment="1">
      <alignment horizontal="center" vertical="center"/>
    </xf>
    <xf numFmtId="0" fontId="28" fillId="0" borderId="23"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29" xfId="0" applyFont="1" applyBorder="1" applyAlignment="1">
      <alignment horizontal="center" vertical="center"/>
    </xf>
    <xf numFmtId="0" fontId="22" fillId="0" borderId="30" xfId="0" applyFont="1" applyBorder="1" applyAlignment="1">
      <alignment horizontal="center" vertical="center"/>
    </xf>
    <xf numFmtId="0" fontId="22" fillId="0" borderId="11" xfId="0" applyFont="1" applyBorder="1" applyAlignment="1">
      <alignment horizontal="center" vertical="center" wrapText="1"/>
    </xf>
    <xf numFmtId="0" fontId="22" fillId="0" borderId="11" xfId="0" applyFont="1" applyFill="1" applyBorder="1" applyAlignment="1">
      <alignment horizontal="center" vertical="center" wrapText="1"/>
    </xf>
    <xf numFmtId="0" fontId="21" fillId="0" borderId="30" xfId="0" applyFont="1" applyBorder="1" applyAlignment="1">
      <alignment horizontal="center" vertical="center"/>
    </xf>
    <xf numFmtId="0" fontId="25" fillId="0" borderId="31" xfId="0" applyFont="1" applyBorder="1" applyAlignment="1">
      <alignment horizontal="center" vertical="center"/>
    </xf>
    <xf numFmtId="0" fontId="27" fillId="0" borderId="32" xfId="0" applyFont="1" applyBorder="1" applyAlignment="1">
      <alignment horizontal="center" vertical="center"/>
    </xf>
    <xf numFmtId="165" fontId="27" fillId="0" borderId="32" xfId="0" applyNumberFormat="1" applyFont="1" applyBorder="1" applyAlignment="1">
      <alignment horizontal="center" vertical="center"/>
    </xf>
    <xf numFmtId="0" fontId="22" fillId="0" borderId="34" xfId="0" applyFont="1" applyBorder="1" applyAlignment="1">
      <alignment horizontal="center" vertical="center"/>
    </xf>
    <xf numFmtId="0" fontId="22" fillId="0" borderId="18" xfId="0" applyFont="1" applyFill="1" applyBorder="1" applyAlignment="1">
      <alignment horizontal="center" vertical="center"/>
    </xf>
    <xf numFmtId="0" fontId="28" fillId="0" borderId="18" xfId="0" applyFont="1" applyBorder="1" applyAlignment="1">
      <alignment horizontal="center" vertical="center" wrapText="1"/>
    </xf>
    <xf numFmtId="0" fontId="22" fillId="0" borderId="18" xfId="0" applyFont="1" applyBorder="1" applyAlignment="1">
      <alignment horizontal="center" vertical="center"/>
    </xf>
    <xf numFmtId="0" fontId="28" fillId="0" borderId="11" xfId="0" applyFont="1" applyFill="1" applyBorder="1" applyAlignment="1">
      <alignment horizontal="center" vertical="center" wrapText="1"/>
    </xf>
    <xf numFmtId="8" fontId="22" fillId="0" borderId="11" xfId="0" applyNumberFormat="1" applyFont="1" applyFill="1" applyBorder="1" applyAlignment="1">
      <alignment horizontal="center" vertical="center"/>
    </xf>
    <xf numFmtId="8" fontId="22" fillId="0" borderId="11" xfId="0" applyNumberFormat="1" applyFont="1" applyBorder="1" applyAlignment="1">
      <alignment horizontal="center" vertical="center"/>
    </xf>
    <xf numFmtId="165" fontId="22" fillId="0" borderId="11" xfId="45" applyNumberFormat="1" applyFont="1" applyBorder="1" applyAlignment="1">
      <alignment horizontal="center" vertical="center"/>
    </xf>
    <xf numFmtId="165" fontId="22" fillId="0" borderId="11" xfId="0" applyNumberFormat="1" applyFont="1" applyBorder="1" applyAlignment="1">
      <alignment horizontal="center" vertical="center"/>
    </xf>
    <xf numFmtId="165" fontId="22" fillId="0" borderId="18" xfId="0" applyNumberFormat="1" applyFont="1" applyBorder="1" applyAlignment="1">
      <alignment horizontal="center" vertical="center"/>
    </xf>
    <xf numFmtId="165" fontId="28" fillId="0" borderId="12" xfId="0" applyNumberFormat="1" applyFont="1" applyBorder="1" applyAlignment="1">
      <alignment horizontal="center" vertical="center"/>
    </xf>
    <xf numFmtId="165" fontId="28" fillId="0" borderId="10" xfId="0" applyNumberFormat="1" applyFont="1" applyBorder="1" applyAlignment="1">
      <alignment horizontal="center" vertical="center"/>
    </xf>
    <xf numFmtId="165" fontId="22" fillId="0" borderId="12" xfId="0" applyNumberFormat="1" applyFont="1" applyBorder="1" applyAlignment="1">
      <alignment horizontal="center" vertical="center"/>
    </xf>
    <xf numFmtId="165" fontId="28" fillId="0" borderId="23" xfId="0" applyNumberFormat="1" applyFont="1" applyBorder="1" applyAlignment="1">
      <alignment horizontal="center" vertical="center"/>
    </xf>
    <xf numFmtId="165" fontId="22" fillId="0" borderId="21" xfId="0" applyNumberFormat="1" applyFont="1" applyBorder="1" applyAlignment="1">
      <alignment horizontal="center" vertical="center"/>
    </xf>
    <xf numFmtId="165" fontId="28" fillId="0" borderId="11" xfId="0" applyNumberFormat="1" applyFont="1" applyBorder="1" applyAlignment="1">
      <alignment horizontal="center" vertical="center"/>
    </xf>
    <xf numFmtId="0" fontId="21" fillId="37" borderId="16" xfId="0" applyFont="1" applyFill="1" applyBorder="1" applyAlignment="1">
      <alignment horizontal="center" vertical="center"/>
    </xf>
    <xf numFmtId="0" fontId="21" fillId="37" borderId="17" xfId="0" applyFont="1" applyFill="1" applyBorder="1" applyAlignment="1">
      <alignment horizontal="center" vertical="center"/>
    </xf>
    <xf numFmtId="0" fontId="21" fillId="38" borderId="16" xfId="0" applyFont="1" applyFill="1" applyBorder="1" applyAlignment="1">
      <alignment horizontal="center" vertical="center"/>
    </xf>
    <xf numFmtId="0" fontId="21" fillId="38" borderId="17" xfId="0" applyFont="1" applyFill="1" applyBorder="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30" fillId="35" borderId="16" xfId="0" applyFont="1" applyFill="1" applyBorder="1" applyAlignment="1">
      <alignment horizontal="center" vertical="center" wrapText="1"/>
    </xf>
    <xf numFmtId="0" fontId="30" fillId="35" borderId="17" xfId="0" applyFont="1" applyFill="1" applyBorder="1" applyAlignment="1">
      <alignment horizontal="center" vertical="center" wrapText="1"/>
    </xf>
    <xf numFmtId="0" fontId="25" fillId="0" borderId="0" xfId="0" applyFont="1" applyAlignment="1">
      <alignment horizontal="center"/>
    </xf>
    <xf numFmtId="0" fontId="23" fillId="34" borderId="0" xfId="0" applyFont="1" applyFill="1" applyAlignment="1">
      <alignment horizontal="center"/>
    </xf>
    <xf numFmtId="0" fontId="25" fillId="0" borderId="0" xfId="0" applyFont="1" applyAlignment="1">
      <alignment horizontal="left"/>
    </xf>
    <xf numFmtId="0" fontId="21" fillId="38" borderId="35" xfId="0" applyFont="1" applyFill="1" applyBorder="1" applyAlignment="1">
      <alignment horizontal="center" vertical="center"/>
    </xf>
    <xf numFmtId="0" fontId="21" fillId="38" borderId="36" xfId="0" applyFont="1" applyFill="1" applyBorder="1" applyAlignment="1">
      <alignment horizontal="center" vertical="center"/>
    </xf>
    <xf numFmtId="0" fontId="21" fillId="38" borderId="13" xfId="0" applyFont="1" applyFill="1" applyBorder="1" applyAlignment="1">
      <alignment horizontal="center" vertical="center"/>
    </xf>
    <xf numFmtId="0" fontId="21" fillId="38" borderId="33" xfId="0" applyFont="1" applyFill="1" applyBorder="1" applyAlignment="1">
      <alignment horizontal="center" vertical="center"/>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5" builtinId="4"/>
    <cellStyle name="Currency 2" xfId="47" xr:uid="{00000000-0005-0000-0000-00001C000000}"/>
    <cellStyle name="Explanatory Text" xfId="16" builtinId="53" customBuiltin="1"/>
    <cellStyle name="Followed Hyperlink" xfId="42" builtinId="9"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00000000-0005-0000-0000-000028000000}"/>
    <cellStyle name="Normal 2 2" xfId="46" xr:uid="{00000000-0005-0000-0000-000029000000}"/>
    <cellStyle name="Normal 3" xfId="44" xr:uid="{00000000-0005-0000-0000-00002A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0.jpeg"/><Relationship Id="rId18" Type="http://schemas.openxmlformats.org/officeDocument/2006/relationships/image" Target="../media/image34.jpeg"/><Relationship Id="rId3" Type="http://schemas.openxmlformats.org/officeDocument/2006/relationships/image" Target="../media/image22.jpeg"/><Relationship Id="rId7" Type="http://schemas.openxmlformats.org/officeDocument/2006/relationships/image" Target="../media/image25.jpeg"/><Relationship Id="rId12" Type="http://schemas.openxmlformats.org/officeDocument/2006/relationships/image" Target="../media/image9.jpeg"/><Relationship Id="rId17" Type="http://schemas.openxmlformats.org/officeDocument/2006/relationships/image" Target="../media/image33.jpeg"/><Relationship Id="rId2" Type="http://schemas.openxmlformats.org/officeDocument/2006/relationships/image" Target="../media/image21.jpeg"/><Relationship Id="rId16" Type="http://schemas.openxmlformats.org/officeDocument/2006/relationships/image" Target="../media/image32.jpeg"/><Relationship Id="rId20" Type="http://schemas.openxmlformats.org/officeDocument/2006/relationships/image" Target="../media/image36.jpeg"/><Relationship Id="rId1" Type="http://schemas.openxmlformats.org/officeDocument/2006/relationships/image" Target="../media/image1.pn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3.jpeg"/><Relationship Id="rId15" Type="http://schemas.openxmlformats.org/officeDocument/2006/relationships/image" Target="../media/image31.jpeg"/><Relationship Id="rId10" Type="http://schemas.openxmlformats.org/officeDocument/2006/relationships/image" Target="../media/image28.jpeg"/><Relationship Id="rId19" Type="http://schemas.openxmlformats.org/officeDocument/2006/relationships/image" Target="../media/image35.jpeg"/><Relationship Id="rId4" Type="http://schemas.openxmlformats.org/officeDocument/2006/relationships/image" Target="../media/image23.jpeg"/><Relationship Id="rId9" Type="http://schemas.openxmlformats.org/officeDocument/2006/relationships/image" Target="../media/image27.jpeg"/><Relationship Id="rId1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39.emf"/><Relationship Id="rId7" Type="http://schemas.openxmlformats.org/officeDocument/2006/relationships/image" Target="../media/image43.jpeg"/><Relationship Id="rId12" Type="http://schemas.openxmlformats.org/officeDocument/2006/relationships/image" Target="../media/image47.jpeg"/><Relationship Id="rId2" Type="http://schemas.openxmlformats.org/officeDocument/2006/relationships/image" Target="../media/image38.jpeg"/><Relationship Id="rId1" Type="http://schemas.openxmlformats.org/officeDocument/2006/relationships/image" Target="../media/image1.png"/><Relationship Id="rId6" Type="http://schemas.openxmlformats.org/officeDocument/2006/relationships/image" Target="../media/image42.jpeg"/><Relationship Id="rId11" Type="http://schemas.openxmlformats.org/officeDocument/2006/relationships/image" Target="../media/image46.jpeg"/><Relationship Id="rId5" Type="http://schemas.openxmlformats.org/officeDocument/2006/relationships/image" Target="../media/image41.jpeg"/><Relationship Id="rId10" Type="http://schemas.openxmlformats.org/officeDocument/2006/relationships/image" Target="../media/image45.jpeg"/><Relationship Id="rId4" Type="http://schemas.openxmlformats.org/officeDocument/2006/relationships/image" Target="../media/image40.jpe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406538</xdr:colOff>
      <xdr:row>0</xdr:row>
      <xdr:rowOff>239260</xdr:rowOff>
    </xdr:from>
    <xdr:to>
      <xdr:col>2</xdr:col>
      <xdr:colOff>248053</xdr:colOff>
      <xdr:row>0</xdr:row>
      <xdr:rowOff>954262</xdr:rowOff>
    </xdr:to>
    <xdr:pic>
      <xdr:nvPicPr>
        <xdr:cNvPr id="2" name="Picture 1">
          <a:extLst>
            <a:ext uri="{FF2B5EF4-FFF2-40B4-BE49-F238E27FC236}">
              <a16:creationId xmlns:a16="http://schemas.microsoft.com/office/drawing/2014/main" id="{DD9256A1-9614-46A0-8DBE-6047ECF6BD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4" t="10077" r="7124" b="13744"/>
        <a:stretch/>
      </xdr:blipFill>
      <xdr:spPr>
        <a:xfrm>
          <a:off x="406538" y="239260"/>
          <a:ext cx="1568080" cy="715002"/>
        </a:xfrm>
        <a:prstGeom prst="rect">
          <a:avLst/>
        </a:prstGeom>
      </xdr:spPr>
    </xdr:pic>
    <xdr:clientData/>
  </xdr:twoCellAnchor>
  <xdr:twoCellAnchor editAs="oneCell">
    <xdr:from>
      <xdr:col>1</xdr:col>
      <xdr:colOff>217515</xdr:colOff>
      <xdr:row>4</xdr:row>
      <xdr:rowOff>189879</xdr:rowOff>
    </xdr:from>
    <xdr:to>
      <xdr:col>1</xdr:col>
      <xdr:colOff>1581669</xdr:colOff>
      <xdr:row>4</xdr:row>
      <xdr:rowOff>1180407</xdr:rowOff>
    </xdr:to>
    <xdr:pic>
      <xdr:nvPicPr>
        <xdr:cNvPr id="7" name="Picture 1">
          <a:extLst>
            <a:ext uri="{FF2B5EF4-FFF2-40B4-BE49-F238E27FC236}">
              <a16:creationId xmlns:a16="http://schemas.microsoft.com/office/drawing/2014/main" id="{430C0A18-9741-40D1-8484-22D44BC090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17515" y="7896470"/>
          <a:ext cx="1358439" cy="99052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5</xdr:row>
      <xdr:rowOff>190500</xdr:rowOff>
    </xdr:from>
    <xdr:to>
      <xdr:col>1</xdr:col>
      <xdr:colOff>1558464</xdr:colOff>
      <xdr:row>5</xdr:row>
      <xdr:rowOff>1181028</xdr:rowOff>
    </xdr:to>
    <xdr:pic>
      <xdr:nvPicPr>
        <xdr:cNvPr id="8" name="Picture 1">
          <a:extLst>
            <a:ext uri="{FF2B5EF4-FFF2-40B4-BE49-F238E27FC236}">
              <a16:creationId xmlns:a16="http://schemas.microsoft.com/office/drawing/2014/main" id="{50B3EE92-9A52-4821-BD18-3D7B92E19D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90500" y="9178636"/>
          <a:ext cx="1367964" cy="99052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259773</xdr:colOff>
      <xdr:row>6</xdr:row>
      <xdr:rowOff>173182</xdr:rowOff>
    </xdr:from>
    <xdr:to>
      <xdr:col>1</xdr:col>
      <xdr:colOff>1504488</xdr:colOff>
      <xdr:row>6</xdr:row>
      <xdr:rowOff>1161877</xdr:rowOff>
    </xdr:to>
    <xdr:pic>
      <xdr:nvPicPr>
        <xdr:cNvPr id="9" name="Picture 1">
          <a:extLst>
            <a:ext uri="{FF2B5EF4-FFF2-40B4-BE49-F238E27FC236}">
              <a16:creationId xmlns:a16="http://schemas.microsoft.com/office/drawing/2014/main" id="{5C9D6345-83D2-44B8-BE7B-E74F0F9CD386}"/>
            </a:ext>
            <a:ext uri="{147F2762-F138-4A5C-976F-8EAC2B608ADB}">
              <a16:predDERef xmlns:a16="http://schemas.microsoft.com/office/drawing/2014/main" pred="{3DB73070-9448-4ED6-8A9A-9813E97BE0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83228" y="10442864"/>
          <a:ext cx="1255510" cy="98552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205916</xdr:colOff>
      <xdr:row>8</xdr:row>
      <xdr:rowOff>179601</xdr:rowOff>
    </xdr:from>
    <xdr:to>
      <xdr:col>1</xdr:col>
      <xdr:colOff>1581670</xdr:colOff>
      <xdr:row>8</xdr:row>
      <xdr:rowOff>1179138</xdr:rowOff>
    </xdr:to>
    <xdr:pic>
      <xdr:nvPicPr>
        <xdr:cNvPr id="10" name="Picture 6">
          <a:extLst>
            <a:ext uri="{FF2B5EF4-FFF2-40B4-BE49-F238E27FC236}">
              <a16:creationId xmlns:a16="http://schemas.microsoft.com/office/drawing/2014/main" id="{81D8B203-B44C-4780-AE39-AAA8AA9AE2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829371" y="11730828"/>
          <a:ext cx="1373849" cy="99953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9</xdr:row>
      <xdr:rowOff>138546</xdr:rowOff>
    </xdr:from>
    <xdr:to>
      <xdr:col>1</xdr:col>
      <xdr:colOff>1543394</xdr:colOff>
      <xdr:row>9</xdr:row>
      <xdr:rowOff>1141893</xdr:rowOff>
    </xdr:to>
    <xdr:pic>
      <xdr:nvPicPr>
        <xdr:cNvPr id="11" name="Picture 6">
          <a:extLst>
            <a:ext uri="{FF2B5EF4-FFF2-40B4-BE49-F238E27FC236}">
              <a16:creationId xmlns:a16="http://schemas.microsoft.com/office/drawing/2014/main" id="{65B0625B-C911-4A8A-875F-CFEFBF92C9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813955" y="12971319"/>
          <a:ext cx="1364324" cy="100334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10</xdr:row>
      <xdr:rowOff>155864</xdr:rowOff>
    </xdr:from>
    <xdr:to>
      <xdr:col>1</xdr:col>
      <xdr:colOff>1543394</xdr:colOff>
      <xdr:row>10</xdr:row>
      <xdr:rowOff>1162386</xdr:rowOff>
    </xdr:to>
    <xdr:pic>
      <xdr:nvPicPr>
        <xdr:cNvPr id="12" name="Picture 6">
          <a:extLst>
            <a:ext uri="{FF2B5EF4-FFF2-40B4-BE49-F238E27FC236}">
              <a16:creationId xmlns:a16="http://schemas.microsoft.com/office/drawing/2014/main" id="{EC5D915F-D1E7-4A2C-A015-EE87616EDD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813955" y="14270182"/>
          <a:ext cx="1364324" cy="100334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151391</xdr:colOff>
      <xdr:row>11</xdr:row>
      <xdr:rowOff>320214</xdr:rowOff>
    </xdr:from>
    <xdr:to>
      <xdr:col>1</xdr:col>
      <xdr:colOff>1618616</xdr:colOff>
      <xdr:row>11</xdr:row>
      <xdr:rowOff>1107397</xdr:rowOff>
    </xdr:to>
    <xdr:pic>
      <xdr:nvPicPr>
        <xdr:cNvPr id="13" name="Picture 2">
          <a:extLst>
            <a:ext uri="{FF2B5EF4-FFF2-40B4-BE49-F238E27FC236}">
              <a16:creationId xmlns:a16="http://schemas.microsoft.com/office/drawing/2014/main" id="{B4E6C509-01D1-4224-B3F1-67314378A9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51391" y="12282027"/>
          <a:ext cx="1468495" cy="78718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257867</xdr:colOff>
      <xdr:row>7</xdr:row>
      <xdr:rowOff>190501</xdr:rowOff>
    </xdr:from>
    <xdr:to>
      <xdr:col>1</xdr:col>
      <xdr:colOff>1504487</xdr:colOff>
      <xdr:row>7</xdr:row>
      <xdr:rowOff>1200151</xdr:rowOff>
    </xdr:to>
    <xdr:pic>
      <xdr:nvPicPr>
        <xdr:cNvPr id="14" name="Picture 1">
          <a:extLst>
            <a:ext uri="{FF2B5EF4-FFF2-40B4-BE49-F238E27FC236}">
              <a16:creationId xmlns:a16="http://schemas.microsoft.com/office/drawing/2014/main" id="{B16F1BDD-928C-4462-B708-E64F01208B7E}"/>
            </a:ext>
            <a:ext uri="{147F2762-F138-4A5C-976F-8EAC2B608ADB}">
              <a16:predDERef xmlns:a16="http://schemas.microsoft.com/office/drawing/2014/main" pred="{3DB73070-9448-4ED6-8A9A-9813E97BE0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81322" y="11741728"/>
          <a:ext cx="1245985" cy="99504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277091</xdr:colOff>
      <xdr:row>13</xdr:row>
      <xdr:rowOff>86590</xdr:rowOff>
    </xdr:from>
    <xdr:to>
      <xdr:col>1</xdr:col>
      <xdr:colOff>1428519</xdr:colOff>
      <xdr:row>13</xdr:row>
      <xdr:rowOff>1200034</xdr:rowOff>
    </xdr:to>
    <xdr:pic>
      <xdr:nvPicPr>
        <xdr:cNvPr id="17" name="Picture 180" descr="PN067O_AP">
          <a:extLst>
            <a:ext uri="{FF2B5EF4-FFF2-40B4-BE49-F238E27FC236}">
              <a16:creationId xmlns:a16="http://schemas.microsoft.com/office/drawing/2014/main" id="{555802BD-E2F9-48E1-8B0A-FE10ED741D86}"/>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a:ext>
          </a:extLst>
        </a:blip>
        <a:srcRect l="10759" t="9381" r="14807" b="4240"/>
        <a:stretch/>
      </xdr:blipFill>
      <xdr:spPr bwMode="auto">
        <a:xfrm>
          <a:off x="900546" y="21162817"/>
          <a:ext cx="1158413" cy="110264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278996</xdr:colOff>
      <xdr:row>14</xdr:row>
      <xdr:rowOff>123130</xdr:rowOff>
    </xdr:from>
    <xdr:to>
      <xdr:col>1</xdr:col>
      <xdr:colOff>1429154</xdr:colOff>
      <xdr:row>14</xdr:row>
      <xdr:rowOff>1238479</xdr:rowOff>
    </xdr:to>
    <xdr:pic>
      <xdr:nvPicPr>
        <xdr:cNvPr id="18" name="Picture 180" descr="PN067O_AP">
          <a:extLst>
            <a:ext uri="{FF2B5EF4-FFF2-40B4-BE49-F238E27FC236}">
              <a16:creationId xmlns:a16="http://schemas.microsoft.com/office/drawing/2014/main" id="{F1ED5180-F590-4FC2-A5B2-26C19FED1576}"/>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a:ext>
          </a:extLst>
        </a:blip>
        <a:srcRect l="10759" t="9381" r="14807" b="4240"/>
        <a:stretch/>
      </xdr:blipFill>
      <xdr:spPr bwMode="auto">
        <a:xfrm>
          <a:off x="902451" y="22480903"/>
          <a:ext cx="1150793" cy="110455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259773</xdr:colOff>
      <xdr:row>15</xdr:row>
      <xdr:rowOff>103909</xdr:rowOff>
    </xdr:from>
    <xdr:to>
      <xdr:col>1</xdr:col>
      <xdr:colOff>1390246</xdr:colOff>
      <xdr:row>15</xdr:row>
      <xdr:rowOff>1199573</xdr:rowOff>
    </xdr:to>
    <xdr:pic>
      <xdr:nvPicPr>
        <xdr:cNvPr id="19" name="Picture 180" descr="PN067O_AP">
          <a:extLst>
            <a:ext uri="{FF2B5EF4-FFF2-40B4-BE49-F238E27FC236}">
              <a16:creationId xmlns:a16="http://schemas.microsoft.com/office/drawing/2014/main" id="{1B21DC11-7E5D-452D-8FB8-C97EE690924B}"/>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a:ext>
          </a:extLst>
        </a:blip>
        <a:srcRect l="10759" t="9381" r="14807" b="4240"/>
        <a:stretch/>
      </xdr:blipFill>
      <xdr:spPr bwMode="auto">
        <a:xfrm>
          <a:off x="883228" y="23743227"/>
          <a:ext cx="1139363" cy="110836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138545</xdr:colOff>
      <xdr:row>19</xdr:row>
      <xdr:rowOff>157770</xdr:rowOff>
    </xdr:from>
    <xdr:to>
      <xdr:col>1</xdr:col>
      <xdr:colOff>1619532</xdr:colOff>
      <xdr:row>19</xdr:row>
      <xdr:rowOff>1124297</xdr:rowOff>
    </xdr:to>
    <xdr:pic>
      <xdr:nvPicPr>
        <xdr:cNvPr id="25" name="Picture 1">
          <a:extLst>
            <a:ext uri="{FF2B5EF4-FFF2-40B4-BE49-F238E27FC236}">
              <a16:creationId xmlns:a16="http://schemas.microsoft.com/office/drawing/2014/main" id="{B1D50BE7-5804-4639-81ED-B466E460C378}"/>
            </a:ext>
            <a:ext uri="{147F2762-F138-4A5C-976F-8EAC2B608ADB}">
              <a16:predDERef xmlns:a16="http://schemas.microsoft.com/office/drawing/2014/main" pred="{5BA14B48-C0D0-4B10-8A9F-2CD27BE66D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2000" y="30204815"/>
          <a:ext cx="1494322" cy="96081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20</xdr:row>
      <xdr:rowOff>67368</xdr:rowOff>
    </xdr:from>
    <xdr:to>
      <xdr:col>1</xdr:col>
      <xdr:colOff>1466491</xdr:colOff>
      <xdr:row>20</xdr:row>
      <xdr:rowOff>1237903</xdr:rowOff>
    </xdr:to>
    <xdr:pic>
      <xdr:nvPicPr>
        <xdr:cNvPr id="28" name="Picture 2">
          <a:extLst>
            <a:ext uri="{FF2B5EF4-FFF2-40B4-BE49-F238E27FC236}">
              <a16:creationId xmlns:a16="http://schemas.microsoft.com/office/drawing/2014/main" id="{FF4BA1FC-9EB7-4B46-A4C4-C95671EB4FA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13955" y="33959050"/>
          <a:ext cx="1279166" cy="116164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248170</xdr:colOff>
      <xdr:row>16</xdr:row>
      <xdr:rowOff>102004</xdr:rowOff>
    </xdr:from>
    <xdr:to>
      <xdr:col>1</xdr:col>
      <xdr:colOff>1542589</xdr:colOff>
      <xdr:row>16</xdr:row>
      <xdr:rowOff>1162454</xdr:rowOff>
    </xdr:to>
    <xdr:pic>
      <xdr:nvPicPr>
        <xdr:cNvPr id="32" name="Picture 1">
          <a:extLst>
            <a:ext uri="{FF2B5EF4-FFF2-40B4-BE49-F238E27FC236}">
              <a16:creationId xmlns:a16="http://schemas.microsoft.com/office/drawing/2014/main" id="{1F704696-6F0B-46FA-9BAB-B32A7806D0A9}"/>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48170" y="35275231"/>
          <a:ext cx="1295054" cy="105346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228947</xdr:colOff>
      <xdr:row>18</xdr:row>
      <xdr:rowOff>159673</xdr:rowOff>
    </xdr:from>
    <xdr:to>
      <xdr:col>1</xdr:col>
      <xdr:colOff>1504950</xdr:colOff>
      <xdr:row>18</xdr:row>
      <xdr:rowOff>1162457</xdr:rowOff>
    </xdr:to>
    <xdr:pic>
      <xdr:nvPicPr>
        <xdr:cNvPr id="34" name="Picture 466">
          <a:extLst>
            <a:ext uri="{FF2B5EF4-FFF2-40B4-BE49-F238E27FC236}">
              <a16:creationId xmlns:a16="http://schemas.microsoft.com/office/drawing/2014/main" id="{F59FCC69-257A-4E60-806A-9A04DAEA35D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28947" y="37895991"/>
          <a:ext cx="1277908" cy="100595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136640</xdr:colOff>
      <xdr:row>22</xdr:row>
      <xdr:rowOff>0</xdr:rowOff>
    </xdr:from>
    <xdr:to>
      <xdr:col>1</xdr:col>
      <xdr:colOff>1581288</xdr:colOff>
      <xdr:row>22</xdr:row>
      <xdr:rowOff>1118467</xdr:rowOff>
    </xdr:to>
    <xdr:pic>
      <xdr:nvPicPr>
        <xdr:cNvPr id="35" name="Picture 5">
          <a:extLst>
            <a:ext uri="{FF2B5EF4-FFF2-40B4-BE49-F238E27FC236}">
              <a16:creationId xmlns:a16="http://schemas.microsoft.com/office/drawing/2014/main" id="{6BB225B9-C076-4989-A125-9D9C334F78EE}"/>
            </a:ext>
            <a:ext uri="{147F2762-F138-4A5C-976F-8EAC2B608ADB}">
              <a16:predDERef xmlns:a16="http://schemas.microsoft.com/office/drawing/2014/main" pred="{8BB06E41-B60E-40B2-89AD-67F7017A70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760095" y="43536005"/>
          <a:ext cx="1456078" cy="110386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232928</xdr:colOff>
      <xdr:row>22</xdr:row>
      <xdr:rowOff>123328</xdr:rowOff>
    </xdr:from>
    <xdr:to>
      <xdr:col>1</xdr:col>
      <xdr:colOff>1543395</xdr:colOff>
      <xdr:row>22</xdr:row>
      <xdr:rowOff>1259658</xdr:rowOff>
    </xdr:to>
    <xdr:pic>
      <xdr:nvPicPr>
        <xdr:cNvPr id="36" name="Picture 2">
          <a:extLst>
            <a:ext uri="{FF2B5EF4-FFF2-40B4-BE49-F238E27FC236}">
              <a16:creationId xmlns:a16="http://schemas.microsoft.com/office/drawing/2014/main" id="{6F3A81A5-7D21-4AFB-827F-D034E443770F}"/>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a:ext>
          </a:extLst>
        </a:blip>
        <a:srcRect t="38367"/>
        <a:stretch/>
      </xdr:blipFill>
      <xdr:spPr bwMode="auto">
        <a:xfrm>
          <a:off x="856383" y="44821555"/>
          <a:ext cx="1321897" cy="11363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225136</xdr:colOff>
      <xdr:row>23</xdr:row>
      <xdr:rowOff>103910</xdr:rowOff>
    </xdr:from>
    <xdr:to>
      <xdr:col>1</xdr:col>
      <xdr:colOff>1542588</xdr:colOff>
      <xdr:row>23</xdr:row>
      <xdr:rowOff>1237700</xdr:rowOff>
    </xdr:to>
    <xdr:pic>
      <xdr:nvPicPr>
        <xdr:cNvPr id="37" name="Picture 2">
          <a:extLst>
            <a:ext uri="{FF2B5EF4-FFF2-40B4-BE49-F238E27FC236}">
              <a16:creationId xmlns:a16="http://schemas.microsoft.com/office/drawing/2014/main" id="{1BD2B690-1368-47A1-B32C-9BF21FC15FA5}"/>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a:ext>
          </a:extLst>
        </a:blip>
        <a:srcRect t="38367"/>
        <a:stretch/>
      </xdr:blipFill>
      <xdr:spPr bwMode="auto">
        <a:xfrm>
          <a:off x="848591" y="46083683"/>
          <a:ext cx="1318087" cy="113061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173182</xdr:colOff>
      <xdr:row>24</xdr:row>
      <xdr:rowOff>484909</xdr:rowOff>
    </xdr:from>
    <xdr:to>
      <xdr:col>1</xdr:col>
      <xdr:colOff>1580573</xdr:colOff>
      <xdr:row>24</xdr:row>
      <xdr:rowOff>877365</xdr:rowOff>
    </xdr:to>
    <xdr:pic>
      <xdr:nvPicPr>
        <xdr:cNvPr id="46" name="Picture 45">
          <a:extLst>
            <a:ext uri="{FF2B5EF4-FFF2-40B4-BE49-F238E27FC236}">
              <a16:creationId xmlns:a16="http://schemas.microsoft.com/office/drawing/2014/main" id="{A602FAF3-6D6D-4351-9CCA-F675A3FE2271}"/>
            </a:ext>
          </a:extLst>
        </xdr:cNvPr>
        <xdr:cNvPicPr>
          <a:picLocks noChangeAspect="1"/>
        </xdr:cNvPicPr>
      </xdr:nvPicPr>
      <xdr:blipFill>
        <a:blip xmlns:r="http://schemas.openxmlformats.org/officeDocument/2006/relationships" r:embed="rId13"/>
        <a:stretch>
          <a:fillRect/>
        </a:stretch>
      </xdr:blipFill>
      <xdr:spPr>
        <a:xfrm>
          <a:off x="796637" y="57998591"/>
          <a:ext cx="1406756" cy="392456"/>
        </a:xfrm>
        <a:prstGeom prst="rect">
          <a:avLst/>
        </a:prstGeom>
      </xdr:spPr>
    </xdr:pic>
    <xdr:clientData/>
  </xdr:twoCellAnchor>
  <xdr:twoCellAnchor editAs="oneCell">
    <xdr:from>
      <xdr:col>1</xdr:col>
      <xdr:colOff>47679</xdr:colOff>
      <xdr:row>46</xdr:row>
      <xdr:rowOff>415635</xdr:rowOff>
    </xdr:from>
    <xdr:to>
      <xdr:col>1</xdr:col>
      <xdr:colOff>1580919</xdr:colOff>
      <xdr:row>46</xdr:row>
      <xdr:rowOff>1047980</xdr:rowOff>
    </xdr:to>
    <xdr:pic>
      <xdr:nvPicPr>
        <xdr:cNvPr id="47" name="Picture 46">
          <a:extLst>
            <a:ext uri="{FF2B5EF4-FFF2-40B4-BE49-F238E27FC236}">
              <a16:creationId xmlns:a16="http://schemas.microsoft.com/office/drawing/2014/main" id="{EE92CA16-FF74-423A-B922-57CBD48BC02F}"/>
            </a:ext>
          </a:extLst>
        </xdr:cNvPr>
        <xdr:cNvPicPr>
          <a:picLocks noChangeAspect="1"/>
        </xdr:cNvPicPr>
      </xdr:nvPicPr>
      <xdr:blipFill>
        <a:blip xmlns:r="http://schemas.openxmlformats.org/officeDocument/2006/relationships" r:embed="rId14"/>
        <a:stretch>
          <a:fillRect/>
        </a:stretch>
      </xdr:blipFill>
      <xdr:spPr>
        <a:xfrm rot="16200000">
          <a:off x="1129202" y="88228340"/>
          <a:ext cx="617740" cy="1533875"/>
        </a:xfrm>
        <a:prstGeom prst="rect">
          <a:avLst/>
        </a:prstGeom>
      </xdr:spPr>
    </xdr:pic>
    <xdr:clientData/>
  </xdr:twoCellAnchor>
  <xdr:twoCellAnchor editAs="oneCell">
    <xdr:from>
      <xdr:col>1</xdr:col>
      <xdr:colOff>103910</xdr:colOff>
      <xdr:row>47</xdr:row>
      <xdr:rowOff>398319</xdr:rowOff>
    </xdr:from>
    <xdr:to>
      <xdr:col>1</xdr:col>
      <xdr:colOff>1619370</xdr:colOff>
      <xdr:row>47</xdr:row>
      <xdr:rowOff>1009074</xdr:rowOff>
    </xdr:to>
    <xdr:pic>
      <xdr:nvPicPr>
        <xdr:cNvPr id="48" name="Picture 47">
          <a:extLst>
            <a:ext uri="{FF2B5EF4-FFF2-40B4-BE49-F238E27FC236}">
              <a16:creationId xmlns:a16="http://schemas.microsoft.com/office/drawing/2014/main" id="{AEF5E2D5-6F1A-4B06-810E-4BB0E96FE215}"/>
            </a:ext>
          </a:extLst>
        </xdr:cNvPr>
        <xdr:cNvPicPr>
          <a:picLocks noChangeAspect="1"/>
        </xdr:cNvPicPr>
      </xdr:nvPicPr>
      <xdr:blipFill>
        <a:blip xmlns:r="http://schemas.openxmlformats.org/officeDocument/2006/relationships" r:embed="rId14"/>
        <a:stretch>
          <a:fillRect/>
        </a:stretch>
      </xdr:blipFill>
      <xdr:spPr>
        <a:xfrm rot="16200000">
          <a:off x="1179718" y="89498284"/>
          <a:ext cx="625360" cy="1530065"/>
        </a:xfrm>
        <a:prstGeom prst="rect">
          <a:avLst/>
        </a:prstGeom>
      </xdr:spPr>
    </xdr:pic>
    <xdr:clientData/>
  </xdr:twoCellAnchor>
  <xdr:twoCellAnchor editAs="oneCell">
    <xdr:from>
      <xdr:col>1</xdr:col>
      <xdr:colOff>51956</xdr:colOff>
      <xdr:row>48</xdr:row>
      <xdr:rowOff>329045</xdr:rowOff>
    </xdr:from>
    <xdr:to>
      <xdr:col>1</xdr:col>
      <xdr:colOff>1581386</xdr:colOff>
      <xdr:row>48</xdr:row>
      <xdr:rowOff>954405</xdr:rowOff>
    </xdr:to>
    <xdr:pic>
      <xdr:nvPicPr>
        <xdr:cNvPr id="49" name="Picture 48">
          <a:extLst>
            <a:ext uri="{FF2B5EF4-FFF2-40B4-BE49-F238E27FC236}">
              <a16:creationId xmlns:a16="http://schemas.microsoft.com/office/drawing/2014/main" id="{30B9EA96-D478-423B-A26E-AB39AB9C36D8}"/>
            </a:ext>
          </a:extLst>
        </xdr:cNvPr>
        <xdr:cNvPicPr>
          <a:picLocks noChangeAspect="1"/>
        </xdr:cNvPicPr>
      </xdr:nvPicPr>
      <xdr:blipFill>
        <a:blip xmlns:r="http://schemas.openxmlformats.org/officeDocument/2006/relationships" r:embed="rId14"/>
        <a:stretch>
          <a:fillRect/>
        </a:stretch>
      </xdr:blipFill>
      <xdr:spPr>
        <a:xfrm rot="16200000">
          <a:off x="1127764" y="90710556"/>
          <a:ext cx="625360" cy="1530065"/>
        </a:xfrm>
        <a:prstGeom prst="rect">
          <a:avLst/>
        </a:prstGeom>
      </xdr:spPr>
    </xdr:pic>
    <xdr:clientData/>
  </xdr:twoCellAnchor>
  <xdr:twoCellAnchor editAs="oneCell">
    <xdr:from>
      <xdr:col>1</xdr:col>
      <xdr:colOff>138545</xdr:colOff>
      <xdr:row>39</xdr:row>
      <xdr:rowOff>432955</xdr:rowOff>
    </xdr:from>
    <xdr:to>
      <xdr:col>1</xdr:col>
      <xdr:colOff>1543396</xdr:colOff>
      <xdr:row>39</xdr:row>
      <xdr:rowOff>834936</xdr:rowOff>
    </xdr:to>
    <xdr:pic>
      <xdr:nvPicPr>
        <xdr:cNvPr id="51" name="Picture 50">
          <a:extLst>
            <a:ext uri="{FF2B5EF4-FFF2-40B4-BE49-F238E27FC236}">
              <a16:creationId xmlns:a16="http://schemas.microsoft.com/office/drawing/2014/main" id="{06190126-26A1-4A2A-973F-3160B9FEE648}"/>
            </a:ext>
          </a:extLst>
        </xdr:cNvPr>
        <xdr:cNvPicPr>
          <a:picLocks noChangeAspect="1"/>
        </xdr:cNvPicPr>
      </xdr:nvPicPr>
      <xdr:blipFill>
        <a:blip xmlns:r="http://schemas.openxmlformats.org/officeDocument/2006/relationships" r:embed="rId13"/>
        <a:stretch>
          <a:fillRect/>
        </a:stretch>
      </xdr:blipFill>
      <xdr:spPr>
        <a:xfrm>
          <a:off x="762000" y="79732910"/>
          <a:ext cx="1406756" cy="401981"/>
        </a:xfrm>
        <a:prstGeom prst="rect">
          <a:avLst/>
        </a:prstGeom>
      </xdr:spPr>
    </xdr:pic>
    <xdr:clientData/>
  </xdr:twoCellAnchor>
  <xdr:twoCellAnchor editAs="oneCell">
    <xdr:from>
      <xdr:col>1</xdr:col>
      <xdr:colOff>190913</xdr:colOff>
      <xdr:row>25</xdr:row>
      <xdr:rowOff>105426</xdr:rowOff>
    </xdr:from>
    <xdr:to>
      <xdr:col>1</xdr:col>
      <xdr:colOff>1580573</xdr:colOff>
      <xdr:row>25</xdr:row>
      <xdr:rowOff>1237718</xdr:rowOff>
    </xdr:to>
    <xdr:pic>
      <xdr:nvPicPr>
        <xdr:cNvPr id="52" name="Picture 3">
          <a:extLst>
            <a:ext uri="{FF2B5EF4-FFF2-40B4-BE49-F238E27FC236}">
              <a16:creationId xmlns:a16="http://schemas.microsoft.com/office/drawing/2014/main" id="{64EF1EED-90E7-4D8A-B783-0ADF6D40022F}"/>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43052" y="58771969"/>
          <a:ext cx="1143087" cy="140045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173596</xdr:colOff>
      <xdr:row>26</xdr:row>
      <xdr:rowOff>86203</xdr:rowOff>
    </xdr:from>
    <xdr:to>
      <xdr:col>1</xdr:col>
      <xdr:colOff>1581036</xdr:colOff>
      <xdr:row>26</xdr:row>
      <xdr:rowOff>1238180</xdr:rowOff>
    </xdr:to>
    <xdr:pic>
      <xdr:nvPicPr>
        <xdr:cNvPr id="53" name="Picture 3">
          <a:extLst>
            <a:ext uri="{FF2B5EF4-FFF2-40B4-BE49-F238E27FC236}">
              <a16:creationId xmlns:a16="http://schemas.microsoft.com/office/drawing/2014/main" id="{C395197B-181B-4D0E-8E32-63DF4DA1EBAB}"/>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22878" y="60037149"/>
          <a:ext cx="1141182"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187104</xdr:colOff>
      <xdr:row>27</xdr:row>
      <xdr:rowOff>53472</xdr:rowOff>
    </xdr:from>
    <xdr:to>
      <xdr:col>1</xdr:col>
      <xdr:colOff>1581209</xdr:colOff>
      <xdr:row>27</xdr:row>
      <xdr:rowOff>1200369</xdr:rowOff>
    </xdr:to>
    <xdr:pic>
      <xdr:nvPicPr>
        <xdr:cNvPr id="54" name="Picture 3">
          <a:extLst>
            <a:ext uri="{FF2B5EF4-FFF2-40B4-BE49-F238E27FC236}">
              <a16:creationId xmlns:a16="http://schemas.microsoft.com/office/drawing/2014/main" id="{43B1567B-BDA7-4831-A59D-D48CD2CB081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39243" y="61283106"/>
          <a:ext cx="1141182" cy="13985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121228</xdr:colOff>
      <xdr:row>28</xdr:row>
      <xdr:rowOff>86591</xdr:rowOff>
    </xdr:from>
    <xdr:to>
      <xdr:col>1</xdr:col>
      <xdr:colOff>1505173</xdr:colOff>
      <xdr:row>28</xdr:row>
      <xdr:rowOff>1238568</xdr:rowOff>
    </xdr:to>
    <xdr:pic>
      <xdr:nvPicPr>
        <xdr:cNvPr id="55" name="Picture 3">
          <a:extLst>
            <a:ext uri="{FF2B5EF4-FFF2-40B4-BE49-F238E27FC236}">
              <a16:creationId xmlns:a16="http://schemas.microsoft.com/office/drawing/2014/main" id="{8556FCE2-5C13-4B00-85AD-5A25229E6B5C}"/>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71462" y="62599676"/>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173182</xdr:colOff>
      <xdr:row>29</xdr:row>
      <xdr:rowOff>82781</xdr:rowOff>
    </xdr:from>
    <xdr:to>
      <xdr:col>1</xdr:col>
      <xdr:colOff>1562207</xdr:colOff>
      <xdr:row>29</xdr:row>
      <xdr:rowOff>1222058</xdr:rowOff>
    </xdr:to>
    <xdr:pic>
      <xdr:nvPicPr>
        <xdr:cNvPr id="56" name="Picture 3">
          <a:extLst>
            <a:ext uri="{FF2B5EF4-FFF2-40B4-BE49-F238E27FC236}">
              <a16:creationId xmlns:a16="http://schemas.microsoft.com/office/drawing/2014/main" id="{43BB9E84-18BA-4B5B-87CF-DCE3D5854A99}"/>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21511" y="63879316"/>
          <a:ext cx="1139277" cy="138902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173182</xdr:colOff>
      <xdr:row>30</xdr:row>
      <xdr:rowOff>86591</xdr:rowOff>
    </xdr:from>
    <xdr:to>
      <xdr:col>1</xdr:col>
      <xdr:colOff>1580622</xdr:colOff>
      <xdr:row>30</xdr:row>
      <xdr:rowOff>1238568</xdr:rowOff>
    </xdr:to>
    <xdr:pic>
      <xdr:nvPicPr>
        <xdr:cNvPr id="57" name="Picture 3">
          <a:extLst>
            <a:ext uri="{FF2B5EF4-FFF2-40B4-BE49-F238E27FC236}">
              <a16:creationId xmlns:a16="http://schemas.microsoft.com/office/drawing/2014/main" id="{66E673C7-187A-4CE4-A771-B69252A8DF2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23416" y="65162767"/>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103909</xdr:colOff>
      <xdr:row>31</xdr:row>
      <xdr:rowOff>86591</xdr:rowOff>
    </xdr:from>
    <xdr:to>
      <xdr:col>1</xdr:col>
      <xdr:colOff>1504364</xdr:colOff>
      <xdr:row>31</xdr:row>
      <xdr:rowOff>1238568</xdr:rowOff>
    </xdr:to>
    <xdr:pic>
      <xdr:nvPicPr>
        <xdr:cNvPr id="58" name="Picture 3">
          <a:extLst>
            <a:ext uri="{FF2B5EF4-FFF2-40B4-BE49-F238E27FC236}">
              <a16:creationId xmlns:a16="http://schemas.microsoft.com/office/drawing/2014/main" id="{74E87B09-0018-4317-B1CF-E87C0C69A49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54143" y="66444312"/>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155864</xdr:colOff>
      <xdr:row>32</xdr:row>
      <xdr:rowOff>86591</xdr:rowOff>
    </xdr:from>
    <xdr:to>
      <xdr:col>1</xdr:col>
      <xdr:colOff>1542984</xdr:colOff>
      <xdr:row>32</xdr:row>
      <xdr:rowOff>1238568</xdr:rowOff>
    </xdr:to>
    <xdr:pic>
      <xdr:nvPicPr>
        <xdr:cNvPr id="59" name="Picture 3">
          <a:extLst>
            <a:ext uri="{FF2B5EF4-FFF2-40B4-BE49-F238E27FC236}">
              <a16:creationId xmlns:a16="http://schemas.microsoft.com/office/drawing/2014/main" id="{8EF11438-FA3D-4E27-9678-675D82A74435}"/>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906098" y="67725857"/>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121227</xdr:colOff>
      <xdr:row>33</xdr:row>
      <xdr:rowOff>103909</xdr:rowOff>
    </xdr:from>
    <xdr:to>
      <xdr:col>1</xdr:col>
      <xdr:colOff>1505172</xdr:colOff>
      <xdr:row>33</xdr:row>
      <xdr:rowOff>1238741</xdr:rowOff>
    </xdr:to>
    <xdr:pic>
      <xdr:nvPicPr>
        <xdr:cNvPr id="60" name="Picture 3">
          <a:extLst>
            <a:ext uri="{FF2B5EF4-FFF2-40B4-BE49-F238E27FC236}">
              <a16:creationId xmlns:a16="http://schemas.microsoft.com/office/drawing/2014/main" id="{60727713-4CF3-4F74-9B55-797F2661593E}"/>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71461" y="69024721"/>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103910</xdr:colOff>
      <xdr:row>34</xdr:row>
      <xdr:rowOff>51955</xdr:rowOff>
    </xdr:from>
    <xdr:to>
      <xdr:col>1</xdr:col>
      <xdr:colOff>1504365</xdr:colOff>
      <xdr:row>34</xdr:row>
      <xdr:rowOff>1200122</xdr:rowOff>
    </xdr:to>
    <xdr:pic>
      <xdr:nvPicPr>
        <xdr:cNvPr id="62" name="Picture 3">
          <a:extLst>
            <a:ext uri="{FF2B5EF4-FFF2-40B4-BE49-F238E27FC236}">
              <a16:creationId xmlns:a16="http://schemas.microsoft.com/office/drawing/2014/main" id="{F6C0D3B0-566D-4A2B-9BDF-6460B3228DBC}"/>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54144" y="71535858"/>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138545</xdr:colOff>
      <xdr:row>35</xdr:row>
      <xdr:rowOff>121227</xdr:rowOff>
    </xdr:from>
    <xdr:to>
      <xdr:col>1</xdr:col>
      <xdr:colOff>1542810</xdr:colOff>
      <xdr:row>35</xdr:row>
      <xdr:rowOff>1260504</xdr:rowOff>
    </xdr:to>
    <xdr:pic>
      <xdr:nvPicPr>
        <xdr:cNvPr id="63" name="Picture 3">
          <a:extLst>
            <a:ext uri="{FF2B5EF4-FFF2-40B4-BE49-F238E27FC236}">
              <a16:creationId xmlns:a16="http://schemas.microsoft.com/office/drawing/2014/main" id="{53658F7E-98F8-4A7C-99E9-D995CDD68C0E}"/>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88779" y="72886675"/>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138545</xdr:colOff>
      <xdr:row>36</xdr:row>
      <xdr:rowOff>69273</xdr:rowOff>
    </xdr:from>
    <xdr:to>
      <xdr:col>1</xdr:col>
      <xdr:colOff>1542810</xdr:colOff>
      <xdr:row>36</xdr:row>
      <xdr:rowOff>1199660</xdr:rowOff>
    </xdr:to>
    <xdr:pic>
      <xdr:nvPicPr>
        <xdr:cNvPr id="65" name="Picture 3">
          <a:extLst>
            <a:ext uri="{FF2B5EF4-FFF2-40B4-BE49-F238E27FC236}">
              <a16:creationId xmlns:a16="http://schemas.microsoft.com/office/drawing/2014/main" id="{1F77D343-5443-4925-A112-24F8C68FFE7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88779" y="75397812"/>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136641</xdr:colOff>
      <xdr:row>37</xdr:row>
      <xdr:rowOff>123132</xdr:rowOff>
    </xdr:from>
    <xdr:to>
      <xdr:col>1</xdr:col>
      <xdr:colOff>1542811</xdr:colOff>
      <xdr:row>37</xdr:row>
      <xdr:rowOff>1260504</xdr:rowOff>
    </xdr:to>
    <xdr:pic>
      <xdr:nvPicPr>
        <xdr:cNvPr id="66" name="Picture 3">
          <a:extLst>
            <a:ext uri="{FF2B5EF4-FFF2-40B4-BE49-F238E27FC236}">
              <a16:creationId xmlns:a16="http://schemas.microsoft.com/office/drawing/2014/main" id="{4A0F72FF-19E2-4FBD-85BA-90856F40AB5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90685" y="76729407"/>
          <a:ext cx="1137372" cy="13985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86591</xdr:colOff>
      <xdr:row>38</xdr:row>
      <xdr:rowOff>51955</xdr:rowOff>
    </xdr:from>
    <xdr:to>
      <xdr:col>1</xdr:col>
      <xdr:colOff>1466726</xdr:colOff>
      <xdr:row>38</xdr:row>
      <xdr:rowOff>1200122</xdr:rowOff>
    </xdr:to>
    <xdr:pic>
      <xdr:nvPicPr>
        <xdr:cNvPr id="67" name="Picture 3">
          <a:extLst>
            <a:ext uri="{FF2B5EF4-FFF2-40B4-BE49-F238E27FC236}">
              <a16:creationId xmlns:a16="http://schemas.microsoft.com/office/drawing/2014/main" id="{9F0A91D1-16DF-4F71-8E57-747A7AE6753B}"/>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36825" y="77943585"/>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121228</xdr:colOff>
      <xdr:row>40</xdr:row>
      <xdr:rowOff>69273</xdr:rowOff>
    </xdr:from>
    <xdr:to>
      <xdr:col>1</xdr:col>
      <xdr:colOff>1505173</xdr:colOff>
      <xdr:row>40</xdr:row>
      <xdr:rowOff>1199660</xdr:rowOff>
    </xdr:to>
    <xdr:pic>
      <xdr:nvPicPr>
        <xdr:cNvPr id="68" name="Picture 3">
          <a:extLst>
            <a:ext uri="{FF2B5EF4-FFF2-40B4-BE49-F238E27FC236}">
              <a16:creationId xmlns:a16="http://schemas.microsoft.com/office/drawing/2014/main" id="{A1946CFB-9BAE-4AD6-A7BD-CF90DB07C20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71462" y="80523994"/>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121227</xdr:colOff>
      <xdr:row>41</xdr:row>
      <xdr:rowOff>121227</xdr:rowOff>
    </xdr:from>
    <xdr:to>
      <xdr:col>1</xdr:col>
      <xdr:colOff>1505172</xdr:colOff>
      <xdr:row>41</xdr:row>
      <xdr:rowOff>1260504</xdr:rowOff>
    </xdr:to>
    <xdr:pic>
      <xdr:nvPicPr>
        <xdr:cNvPr id="69" name="Picture 3">
          <a:extLst>
            <a:ext uri="{FF2B5EF4-FFF2-40B4-BE49-F238E27FC236}">
              <a16:creationId xmlns:a16="http://schemas.microsoft.com/office/drawing/2014/main" id="{129B70B1-D145-486E-B36A-71C9CA17B88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71461" y="81857493"/>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138545</xdr:colOff>
      <xdr:row>42</xdr:row>
      <xdr:rowOff>103909</xdr:rowOff>
    </xdr:from>
    <xdr:to>
      <xdr:col>1</xdr:col>
      <xdr:colOff>1542810</xdr:colOff>
      <xdr:row>42</xdr:row>
      <xdr:rowOff>1238741</xdr:rowOff>
    </xdr:to>
    <xdr:pic>
      <xdr:nvPicPr>
        <xdr:cNvPr id="70" name="Picture 3">
          <a:extLst>
            <a:ext uri="{FF2B5EF4-FFF2-40B4-BE49-F238E27FC236}">
              <a16:creationId xmlns:a16="http://schemas.microsoft.com/office/drawing/2014/main" id="{C585A2CE-E822-4732-A1F6-7D1ED9663D1C}"/>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88779" y="83121721"/>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138545</xdr:colOff>
      <xdr:row>43</xdr:row>
      <xdr:rowOff>121228</xdr:rowOff>
    </xdr:from>
    <xdr:to>
      <xdr:col>1</xdr:col>
      <xdr:colOff>1542810</xdr:colOff>
      <xdr:row>43</xdr:row>
      <xdr:rowOff>1260505</xdr:rowOff>
    </xdr:to>
    <xdr:pic>
      <xdr:nvPicPr>
        <xdr:cNvPr id="71" name="Picture 3">
          <a:extLst>
            <a:ext uri="{FF2B5EF4-FFF2-40B4-BE49-F238E27FC236}">
              <a16:creationId xmlns:a16="http://schemas.microsoft.com/office/drawing/2014/main" id="{1C3093D9-5E67-423D-95BF-918B8A9A37CE}"/>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88779" y="84420585"/>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103909</xdr:colOff>
      <xdr:row>44</xdr:row>
      <xdr:rowOff>121227</xdr:rowOff>
    </xdr:from>
    <xdr:to>
      <xdr:col>1</xdr:col>
      <xdr:colOff>1504364</xdr:colOff>
      <xdr:row>44</xdr:row>
      <xdr:rowOff>1260504</xdr:rowOff>
    </xdr:to>
    <xdr:pic>
      <xdr:nvPicPr>
        <xdr:cNvPr id="72" name="Picture 3">
          <a:extLst>
            <a:ext uri="{FF2B5EF4-FFF2-40B4-BE49-F238E27FC236}">
              <a16:creationId xmlns:a16="http://schemas.microsoft.com/office/drawing/2014/main" id="{5F87B2B7-77F1-4556-A474-31A42CE9156C}"/>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54143" y="85702130"/>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121228</xdr:colOff>
      <xdr:row>45</xdr:row>
      <xdr:rowOff>86591</xdr:rowOff>
    </xdr:from>
    <xdr:to>
      <xdr:col>1</xdr:col>
      <xdr:colOff>1505173</xdr:colOff>
      <xdr:row>45</xdr:row>
      <xdr:rowOff>1238568</xdr:rowOff>
    </xdr:to>
    <xdr:pic>
      <xdr:nvPicPr>
        <xdr:cNvPr id="73" name="Picture 3">
          <a:extLst>
            <a:ext uri="{FF2B5EF4-FFF2-40B4-BE49-F238E27FC236}">
              <a16:creationId xmlns:a16="http://schemas.microsoft.com/office/drawing/2014/main" id="{2430B1DF-9033-4488-A3FC-72A82CAA03D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t="-1" b="33817"/>
        <a:stretch/>
      </xdr:blipFill>
      <xdr:spPr bwMode="auto">
        <a:xfrm rot="16200000">
          <a:off x="871462" y="86949039"/>
          <a:ext cx="1139277" cy="13928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126942</xdr:colOff>
      <xdr:row>50</xdr:row>
      <xdr:rowOff>173182</xdr:rowOff>
    </xdr:from>
    <xdr:to>
      <xdr:col>1</xdr:col>
      <xdr:colOff>1581013</xdr:colOff>
      <xdr:row>50</xdr:row>
      <xdr:rowOff>1177638</xdr:rowOff>
    </xdr:to>
    <xdr:pic>
      <xdr:nvPicPr>
        <xdr:cNvPr id="77" name="Picture 2">
          <a:extLst>
            <a:ext uri="{FF2B5EF4-FFF2-40B4-BE49-F238E27FC236}">
              <a16:creationId xmlns:a16="http://schemas.microsoft.com/office/drawing/2014/main" id="{691DF102-B324-448F-A17A-9D52873ECFD4}"/>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a:ext>
          </a:extLst>
        </a:blip>
        <a:srcRect t="67525"/>
        <a:stretch/>
      </xdr:blipFill>
      <xdr:spPr bwMode="auto">
        <a:xfrm>
          <a:off x="126942" y="99250500"/>
          <a:ext cx="1440736" cy="100445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313632</xdr:colOff>
      <xdr:row>51</xdr:row>
      <xdr:rowOff>63295</xdr:rowOff>
    </xdr:from>
    <xdr:to>
      <xdr:col>1</xdr:col>
      <xdr:colOff>1522094</xdr:colOff>
      <xdr:row>51</xdr:row>
      <xdr:rowOff>1217409</xdr:rowOff>
    </xdr:to>
    <xdr:pic>
      <xdr:nvPicPr>
        <xdr:cNvPr id="80" name="Picture 7">
          <a:extLst>
            <a:ext uri="{FF2B5EF4-FFF2-40B4-BE49-F238E27FC236}">
              <a16:creationId xmlns:a16="http://schemas.microsoft.com/office/drawing/2014/main" id="{A542A5E7-714F-4A17-BC42-DA574FC0200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937087" y="100803159"/>
          <a:ext cx="1208462" cy="115411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346364</xdr:colOff>
      <xdr:row>52</xdr:row>
      <xdr:rowOff>51955</xdr:rowOff>
    </xdr:from>
    <xdr:to>
      <xdr:col>1</xdr:col>
      <xdr:colOff>1542761</xdr:colOff>
      <xdr:row>52</xdr:row>
      <xdr:rowOff>1217499</xdr:rowOff>
    </xdr:to>
    <xdr:pic>
      <xdr:nvPicPr>
        <xdr:cNvPr id="81" name="Picture 7">
          <a:extLst>
            <a:ext uri="{FF2B5EF4-FFF2-40B4-BE49-F238E27FC236}">
              <a16:creationId xmlns:a16="http://schemas.microsoft.com/office/drawing/2014/main" id="{CA09D25C-30B7-4F52-A0DA-DF6480D2ABC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969819" y="102073364"/>
          <a:ext cx="1200842" cy="116554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329045</xdr:colOff>
      <xdr:row>53</xdr:row>
      <xdr:rowOff>86591</xdr:rowOff>
    </xdr:from>
    <xdr:to>
      <xdr:col>1</xdr:col>
      <xdr:colOff>1542587</xdr:colOff>
      <xdr:row>53</xdr:row>
      <xdr:rowOff>1238800</xdr:rowOff>
    </xdr:to>
    <xdr:pic>
      <xdr:nvPicPr>
        <xdr:cNvPr id="82" name="Picture 7">
          <a:extLst>
            <a:ext uri="{FF2B5EF4-FFF2-40B4-BE49-F238E27FC236}">
              <a16:creationId xmlns:a16="http://schemas.microsoft.com/office/drawing/2014/main" id="{F2855940-11D1-40AE-9C7E-7022A0513C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952500" y="103389546"/>
          <a:ext cx="1200842" cy="116554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477290</xdr:colOff>
      <xdr:row>54</xdr:row>
      <xdr:rowOff>83155</xdr:rowOff>
    </xdr:from>
    <xdr:to>
      <xdr:col>1</xdr:col>
      <xdr:colOff>1162223</xdr:colOff>
      <xdr:row>54</xdr:row>
      <xdr:rowOff>1200263</xdr:rowOff>
    </xdr:to>
    <xdr:pic>
      <xdr:nvPicPr>
        <xdr:cNvPr id="83" name="Picture 27">
          <a:extLst>
            <a:ext uri="{FF2B5EF4-FFF2-40B4-BE49-F238E27FC236}">
              <a16:creationId xmlns:a16="http://schemas.microsoft.com/office/drawing/2014/main" id="{F8E0B17F-44CA-4BC7-BBA1-A5787D95B2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1100745" y="107230746"/>
          <a:ext cx="683028" cy="11177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105180</xdr:colOff>
      <xdr:row>56</xdr:row>
      <xdr:rowOff>275821</xdr:rowOff>
    </xdr:from>
    <xdr:to>
      <xdr:col>1</xdr:col>
      <xdr:colOff>1603694</xdr:colOff>
      <xdr:row>56</xdr:row>
      <xdr:rowOff>1063348</xdr:rowOff>
    </xdr:to>
    <xdr:pic>
      <xdr:nvPicPr>
        <xdr:cNvPr id="88" name="Picture 1">
          <a:extLst>
            <a:ext uri="{FF2B5EF4-FFF2-40B4-BE49-F238E27FC236}">
              <a16:creationId xmlns:a16="http://schemas.microsoft.com/office/drawing/2014/main" id="{F4568D1E-5D93-4722-86F4-9B4F0BE6F4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105180" y="80944634"/>
          <a:ext cx="1506134" cy="78117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242455</xdr:colOff>
      <xdr:row>17</xdr:row>
      <xdr:rowOff>173182</xdr:rowOff>
    </xdr:from>
    <xdr:to>
      <xdr:col>1</xdr:col>
      <xdr:colOff>1505123</xdr:colOff>
      <xdr:row>17</xdr:row>
      <xdr:rowOff>1179141</xdr:rowOff>
    </xdr:to>
    <xdr:pic>
      <xdr:nvPicPr>
        <xdr:cNvPr id="89" name="Picture 466">
          <a:extLst>
            <a:ext uri="{FF2B5EF4-FFF2-40B4-BE49-F238E27FC236}">
              <a16:creationId xmlns:a16="http://schemas.microsoft.com/office/drawing/2014/main" id="{6794A96C-3055-4271-AF70-C78C531FD4E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42455" y="36627955"/>
          <a:ext cx="1274098" cy="100595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69273</xdr:colOff>
      <xdr:row>59</xdr:row>
      <xdr:rowOff>86591</xdr:rowOff>
    </xdr:from>
    <xdr:to>
      <xdr:col>1</xdr:col>
      <xdr:colOff>1656865</xdr:colOff>
      <xdr:row>59</xdr:row>
      <xdr:rowOff>1238057</xdr:rowOff>
    </xdr:to>
    <xdr:pic>
      <xdr:nvPicPr>
        <xdr:cNvPr id="90" name="Picture 86">
          <a:extLst>
            <a:ext uri="{FF2B5EF4-FFF2-40B4-BE49-F238E27FC236}">
              <a16:creationId xmlns:a16="http://schemas.microsoft.com/office/drawing/2014/main" id="{79155F70-2DD6-425A-95CC-4C3BBAF80E7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69273" y="115096636"/>
          <a:ext cx="1578067" cy="114956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406538</xdr:colOff>
      <xdr:row>0</xdr:row>
      <xdr:rowOff>239260</xdr:rowOff>
    </xdr:from>
    <xdr:to>
      <xdr:col>1</xdr:col>
      <xdr:colOff>248053</xdr:colOff>
      <xdr:row>0</xdr:row>
      <xdr:rowOff>954262</xdr:rowOff>
    </xdr:to>
    <xdr:pic>
      <xdr:nvPicPr>
        <xdr:cNvPr id="3" name="Picture 2">
          <a:extLst>
            <a:ext uri="{FF2B5EF4-FFF2-40B4-BE49-F238E27FC236}">
              <a16:creationId xmlns:a16="http://schemas.microsoft.com/office/drawing/2014/main" id="{58F9D4DF-002A-4BA8-9D3B-E03D8CC583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4" t="10077" r="7124" b="13744"/>
        <a:stretch/>
      </xdr:blipFill>
      <xdr:spPr>
        <a:xfrm>
          <a:off x="406538" y="239260"/>
          <a:ext cx="1570158" cy="715002"/>
        </a:xfrm>
        <a:prstGeom prst="rect">
          <a:avLst/>
        </a:prstGeom>
      </xdr:spPr>
    </xdr:pic>
    <xdr:clientData/>
  </xdr:twoCellAnchor>
  <xdr:twoCellAnchor editAs="oneCell">
    <xdr:from>
      <xdr:col>0</xdr:col>
      <xdr:colOff>177166</xdr:colOff>
      <xdr:row>4</xdr:row>
      <xdr:rowOff>311728</xdr:rowOff>
    </xdr:from>
    <xdr:to>
      <xdr:col>0</xdr:col>
      <xdr:colOff>1543499</xdr:colOff>
      <xdr:row>4</xdr:row>
      <xdr:rowOff>1086427</xdr:rowOff>
    </xdr:to>
    <xdr:pic>
      <xdr:nvPicPr>
        <xdr:cNvPr id="4" name="Picture 12">
          <a:extLst>
            <a:ext uri="{FF2B5EF4-FFF2-40B4-BE49-F238E27FC236}">
              <a16:creationId xmlns:a16="http://schemas.microsoft.com/office/drawing/2014/main" id="{7D7E4A05-B34B-48BA-8024-5A1EE469A7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77166" y="2441864"/>
          <a:ext cx="1364428" cy="7715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98194</xdr:colOff>
      <xdr:row>5</xdr:row>
      <xdr:rowOff>294411</xdr:rowOff>
    </xdr:from>
    <xdr:to>
      <xdr:col>0</xdr:col>
      <xdr:colOff>1597083</xdr:colOff>
      <xdr:row>5</xdr:row>
      <xdr:rowOff>1086167</xdr:rowOff>
    </xdr:to>
    <xdr:pic>
      <xdr:nvPicPr>
        <xdr:cNvPr id="5" name="Picture 8">
          <a:extLst>
            <a:ext uri="{FF2B5EF4-FFF2-40B4-BE49-F238E27FC236}">
              <a16:creationId xmlns:a16="http://schemas.microsoft.com/office/drawing/2014/main" id="{19C44F6C-FF9D-414F-97FC-123935A4B7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8194" y="3706093"/>
          <a:ext cx="1498889" cy="78985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150148</xdr:colOff>
      <xdr:row>6</xdr:row>
      <xdr:rowOff>289786</xdr:rowOff>
    </xdr:from>
    <xdr:to>
      <xdr:col>0</xdr:col>
      <xdr:colOff>1560541</xdr:colOff>
      <xdr:row>6</xdr:row>
      <xdr:rowOff>1027949</xdr:rowOff>
    </xdr:to>
    <xdr:pic>
      <xdr:nvPicPr>
        <xdr:cNvPr id="7" name="Picture 6">
          <a:extLst>
            <a:ext uri="{FF2B5EF4-FFF2-40B4-BE49-F238E27FC236}">
              <a16:creationId xmlns:a16="http://schemas.microsoft.com/office/drawing/2014/main" id="{7144E348-1A10-48F5-9967-4C7036A114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50148" y="6264559"/>
          <a:ext cx="1410393" cy="73816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315537</xdr:colOff>
      <xdr:row>8</xdr:row>
      <xdr:rowOff>171277</xdr:rowOff>
    </xdr:from>
    <xdr:to>
      <xdr:col>0</xdr:col>
      <xdr:colOff>1428519</xdr:colOff>
      <xdr:row>8</xdr:row>
      <xdr:rowOff>1143000</xdr:rowOff>
    </xdr:to>
    <xdr:pic>
      <xdr:nvPicPr>
        <xdr:cNvPr id="13" name="Picture 1">
          <a:extLst>
            <a:ext uri="{FF2B5EF4-FFF2-40B4-BE49-F238E27FC236}">
              <a16:creationId xmlns:a16="http://schemas.microsoft.com/office/drawing/2014/main" id="{B831294D-D244-4420-A532-FBDE2F9E4645}"/>
            </a:ext>
            <a:ext uri="{147F2762-F138-4A5C-976F-8EAC2B608ADB}">
              <a16:predDERef xmlns:a16="http://schemas.microsoft.com/office/drawing/2014/main" pred="{3DB73070-9448-4ED6-8A9A-9813E97BE0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15537" y="10129232"/>
          <a:ext cx="1112347" cy="97172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309823</xdr:colOff>
      <xdr:row>9</xdr:row>
      <xdr:rowOff>186690</xdr:rowOff>
    </xdr:from>
    <xdr:to>
      <xdr:col>0</xdr:col>
      <xdr:colOff>1428520</xdr:colOff>
      <xdr:row>9</xdr:row>
      <xdr:rowOff>1161588</xdr:rowOff>
    </xdr:to>
    <xdr:pic>
      <xdr:nvPicPr>
        <xdr:cNvPr id="14" name="Picture 1">
          <a:extLst>
            <a:ext uri="{FF2B5EF4-FFF2-40B4-BE49-F238E27FC236}">
              <a16:creationId xmlns:a16="http://schemas.microsoft.com/office/drawing/2014/main" id="{06437559-E41C-46FA-B0FC-B261BA0C28FE}"/>
            </a:ext>
            <a:ext uri="{147F2762-F138-4A5C-976F-8EAC2B608ADB}">
              <a16:predDERef xmlns:a16="http://schemas.microsoft.com/office/drawing/2014/main" pred="{3DB73070-9448-4ED6-8A9A-9813E97BE0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9823" y="14404917"/>
          <a:ext cx="1114252" cy="97553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267509</xdr:colOff>
      <xdr:row>36</xdr:row>
      <xdr:rowOff>0</xdr:rowOff>
    </xdr:from>
    <xdr:to>
      <xdr:col>0</xdr:col>
      <xdr:colOff>1559215</xdr:colOff>
      <xdr:row>36</xdr:row>
      <xdr:rowOff>1018621</xdr:rowOff>
    </xdr:to>
    <xdr:pic>
      <xdr:nvPicPr>
        <xdr:cNvPr id="16" name="Picture 2">
          <a:extLst>
            <a:ext uri="{FF2B5EF4-FFF2-40B4-BE49-F238E27FC236}">
              <a16:creationId xmlns:a16="http://schemas.microsoft.com/office/drawing/2014/main" id="{7FB8DEC7-13E5-4A38-92A5-4269F07609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67509" y="49466419"/>
          <a:ext cx="1285356" cy="102624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311729</xdr:colOff>
      <xdr:row>11</xdr:row>
      <xdr:rowOff>96289</xdr:rowOff>
    </xdr:from>
    <xdr:to>
      <xdr:col>0</xdr:col>
      <xdr:colOff>1428982</xdr:colOff>
      <xdr:row>11</xdr:row>
      <xdr:rowOff>1180985</xdr:rowOff>
    </xdr:to>
    <xdr:pic>
      <xdr:nvPicPr>
        <xdr:cNvPr id="20" name="Picture 1980351">
          <a:extLst>
            <a:ext uri="{FF2B5EF4-FFF2-40B4-BE49-F238E27FC236}">
              <a16:creationId xmlns:a16="http://schemas.microsoft.com/office/drawing/2014/main" id="{202BF9CD-5380-4BC0-9BAE-D279DF46FD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11729" y="22557971"/>
          <a:ext cx="1108363" cy="108469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313634</xdr:colOff>
      <xdr:row>12</xdr:row>
      <xdr:rowOff>109798</xdr:rowOff>
    </xdr:from>
    <xdr:to>
      <xdr:col>0</xdr:col>
      <xdr:colOff>1428347</xdr:colOff>
      <xdr:row>12</xdr:row>
      <xdr:rowOff>1199574</xdr:rowOff>
    </xdr:to>
    <xdr:pic>
      <xdr:nvPicPr>
        <xdr:cNvPr id="21" name="Picture 1980351">
          <a:extLst>
            <a:ext uri="{FF2B5EF4-FFF2-40B4-BE49-F238E27FC236}">
              <a16:creationId xmlns:a16="http://schemas.microsoft.com/office/drawing/2014/main" id="{53098AC6-DA14-4AE9-8653-73FFC4F9A4C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13634" y="23853025"/>
          <a:ext cx="1117888" cy="108279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315539</xdr:colOff>
      <xdr:row>13</xdr:row>
      <xdr:rowOff>107893</xdr:rowOff>
    </xdr:from>
    <xdr:to>
      <xdr:col>0</xdr:col>
      <xdr:colOff>1428982</xdr:colOff>
      <xdr:row>13</xdr:row>
      <xdr:rowOff>1199574</xdr:rowOff>
    </xdr:to>
    <xdr:pic>
      <xdr:nvPicPr>
        <xdr:cNvPr id="22" name="Picture 1980351">
          <a:extLst>
            <a:ext uri="{FF2B5EF4-FFF2-40B4-BE49-F238E27FC236}">
              <a16:creationId xmlns:a16="http://schemas.microsoft.com/office/drawing/2014/main" id="{BE688BBC-0D86-4323-BE76-D48EA43A3A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15539" y="25132666"/>
          <a:ext cx="1110268" cy="108850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36</xdr:row>
      <xdr:rowOff>103909</xdr:rowOff>
    </xdr:from>
    <xdr:to>
      <xdr:col>0</xdr:col>
      <xdr:colOff>1467428</xdr:colOff>
      <xdr:row>36</xdr:row>
      <xdr:rowOff>1161819</xdr:rowOff>
    </xdr:to>
    <xdr:pic>
      <xdr:nvPicPr>
        <xdr:cNvPr id="23" name="Picture 4">
          <a:extLst>
            <a:ext uri="{FF2B5EF4-FFF2-40B4-BE49-F238E27FC236}">
              <a16:creationId xmlns:a16="http://schemas.microsoft.com/office/drawing/2014/main" id="{B89E87F6-42B6-4AB4-A455-6ED8AD53076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59773" y="26410227"/>
          <a:ext cx="1198765" cy="1066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275186</xdr:colOff>
      <xdr:row>37</xdr:row>
      <xdr:rowOff>84685</xdr:rowOff>
    </xdr:from>
    <xdr:to>
      <xdr:col>0</xdr:col>
      <xdr:colOff>1466966</xdr:colOff>
      <xdr:row>37</xdr:row>
      <xdr:rowOff>1162280</xdr:rowOff>
    </xdr:to>
    <xdr:pic>
      <xdr:nvPicPr>
        <xdr:cNvPr id="25" name="Picture 4">
          <a:extLst>
            <a:ext uri="{FF2B5EF4-FFF2-40B4-BE49-F238E27FC236}">
              <a16:creationId xmlns:a16="http://schemas.microsoft.com/office/drawing/2014/main" id="{777F12E7-02AE-4211-9FF9-2B497705728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75186" y="27672549"/>
          <a:ext cx="1206385" cy="106299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277091</xdr:colOff>
      <xdr:row>38</xdr:row>
      <xdr:rowOff>86591</xdr:rowOff>
    </xdr:from>
    <xdr:to>
      <xdr:col>0</xdr:col>
      <xdr:colOff>1485381</xdr:colOff>
      <xdr:row>38</xdr:row>
      <xdr:rowOff>1162281</xdr:rowOff>
    </xdr:to>
    <xdr:pic>
      <xdr:nvPicPr>
        <xdr:cNvPr id="26" name="Picture 4">
          <a:extLst>
            <a:ext uri="{FF2B5EF4-FFF2-40B4-BE49-F238E27FC236}">
              <a16:creationId xmlns:a16="http://schemas.microsoft.com/office/drawing/2014/main" id="{21D35B89-7817-49A7-A10B-A66663BA99A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77091" y="28956000"/>
          <a:ext cx="1208290" cy="106870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294409</xdr:colOff>
      <xdr:row>14</xdr:row>
      <xdr:rowOff>155616</xdr:rowOff>
    </xdr:from>
    <xdr:to>
      <xdr:col>0</xdr:col>
      <xdr:colOff>1428519</xdr:colOff>
      <xdr:row>14</xdr:row>
      <xdr:rowOff>1162396</xdr:rowOff>
    </xdr:to>
    <xdr:pic>
      <xdr:nvPicPr>
        <xdr:cNvPr id="28" name="Picture 3">
          <a:extLst>
            <a:ext uri="{FF2B5EF4-FFF2-40B4-BE49-F238E27FC236}">
              <a16:creationId xmlns:a16="http://schemas.microsoft.com/office/drawing/2014/main" id="{A325D27B-B085-4E33-A69B-8F21805FD1EE}"/>
            </a:ext>
            <a:ext uri="{147F2762-F138-4A5C-976F-8EAC2B608ADB}">
              <a16:predDERef xmlns:a16="http://schemas.microsoft.com/office/drawing/2014/main" pred="{595978ED-3FFA-4911-86BD-F3BBA01688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94409" y="30306571"/>
          <a:ext cx="1146810" cy="100106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238646</xdr:colOff>
      <xdr:row>15</xdr:row>
      <xdr:rowOff>138544</xdr:rowOff>
    </xdr:from>
    <xdr:to>
      <xdr:col>0</xdr:col>
      <xdr:colOff>1428981</xdr:colOff>
      <xdr:row>15</xdr:row>
      <xdr:rowOff>1161989</xdr:rowOff>
    </xdr:to>
    <xdr:pic>
      <xdr:nvPicPr>
        <xdr:cNvPr id="29" name="Picture 4">
          <a:extLst>
            <a:ext uri="{FF2B5EF4-FFF2-40B4-BE49-F238E27FC236}">
              <a16:creationId xmlns:a16="http://schemas.microsoft.com/office/drawing/2014/main" id="{ADCCB321-0C19-4E11-B5C9-0CC346D3DC5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38646" y="31571044"/>
          <a:ext cx="1177635" cy="101201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261677</xdr:colOff>
      <xdr:row>17</xdr:row>
      <xdr:rowOff>140450</xdr:rowOff>
    </xdr:from>
    <xdr:to>
      <xdr:col>0</xdr:col>
      <xdr:colOff>1504481</xdr:colOff>
      <xdr:row>17</xdr:row>
      <xdr:rowOff>1200782</xdr:rowOff>
    </xdr:to>
    <xdr:pic>
      <xdr:nvPicPr>
        <xdr:cNvPr id="30" name="Picture 1980356">
          <a:extLst>
            <a:ext uri="{FF2B5EF4-FFF2-40B4-BE49-F238E27FC236}">
              <a16:creationId xmlns:a16="http://schemas.microsoft.com/office/drawing/2014/main" id="{E6B6BF5E-F206-4524-9CB8-F3B40CBAD7F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1677" y="32854495"/>
          <a:ext cx="1244709" cy="104572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265489</xdr:colOff>
      <xdr:row>18</xdr:row>
      <xdr:rowOff>173182</xdr:rowOff>
    </xdr:from>
    <xdr:to>
      <xdr:col>0</xdr:col>
      <xdr:colOff>1487156</xdr:colOff>
      <xdr:row>18</xdr:row>
      <xdr:rowOff>1144038</xdr:rowOff>
    </xdr:to>
    <xdr:pic>
      <xdr:nvPicPr>
        <xdr:cNvPr id="31" name="Picture 1">
          <a:extLst>
            <a:ext uri="{FF2B5EF4-FFF2-40B4-BE49-F238E27FC236}">
              <a16:creationId xmlns:a16="http://schemas.microsoft.com/office/drawing/2014/main" id="{93CDAF7F-CBB1-4B5B-95E2-6779A94D53E2}"/>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65489" y="34168773"/>
          <a:ext cx="1221667" cy="97085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16</xdr:row>
      <xdr:rowOff>103909</xdr:rowOff>
    </xdr:from>
    <xdr:to>
      <xdr:col>0</xdr:col>
      <xdr:colOff>1504482</xdr:colOff>
      <xdr:row>16</xdr:row>
      <xdr:rowOff>1162336</xdr:rowOff>
    </xdr:to>
    <xdr:pic>
      <xdr:nvPicPr>
        <xdr:cNvPr id="33" name="Picture 1980356">
          <a:extLst>
            <a:ext uri="{FF2B5EF4-FFF2-40B4-BE49-F238E27FC236}">
              <a16:creationId xmlns:a16="http://schemas.microsoft.com/office/drawing/2014/main" id="{EF064FB6-F7AB-4C11-9130-F471C66A6FA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59773" y="35381045"/>
          <a:ext cx="1246614" cy="105525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250074</xdr:colOff>
      <xdr:row>19</xdr:row>
      <xdr:rowOff>190499</xdr:rowOff>
    </xdr:from>
    <xdr:to>
      <xdr:col>0</xdr:col>
      <xdr:colOff>1467296</xdr:colOff>
      <xdr:row>19</xdr:row>
      <xdr:rowOff>1161990</xdr:rowOff>
    </xdr:to>
    <xdr:pic>
      <xdr:nvPicPr>
        <xdr:cNvPr id="34" name="Picture 1">
          <a:extLst>
            <a:ext uri="{FF2B5EF4-FFF2-40B4-BE49-F238E27FC236}">
              <a16:creationId xmlns:a16="http://schemas.microsoft.com/office/drawing/2014/main" id="{ADFF4E18-1CA1-4C8C-9CCF-85C9DA38DF26}"/>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50074" y="36749181"/>
          <a:ext cx="1214047" cy="97466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20</xdr:row>
      <xdr:rowOff>155864</xdr:rowOff>
    </xdr:from>
    <xdr:to>
      <xdr:col>0</xdr:col>
      <xdr:colOff>1466835</xdr:colOff>
      <xdr:row>20</xdr:row>
      <xdr:rowOff>1123545</xdr:rowOff>
    </xdr:to>
    <xdr:pic>
      <xdr:nvPicPr>
        <xdr:cNvPr id="35" name="Picture 1">
          <a:extLst>
            <a:ext uri="{FF2B5EF4-FFF2-40B4-BE49-F238E27FC236}">
              <a16:creationId xmlns:a16="http://schemas.microsoft.com/office/drawing/2014/main" id="{2A4EADC1-04BA-4673-B1B2-5B9CF004C2A1}"/>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59773" y="37996091"/>
          <a:ext cx="1217857" cy="97466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21</xdr:row>
      <xdr:rowOff>173182</xdr:rowOff>
    </xdr:from>
    <xdr:to>
      <xdr:col>0</xdr:col>
      <xdr:colOff>1467470</xdr:colOff>
      <xdr:row>21</xdr:row>
      <xdr:rowOff>1144038</xdr:rowOff>
    </xdr:to>
    <xdr:pic>
      <xdr:nvPicPr>
        <xdr:cNvPr id="36" name="Picture 1">
          <a:extLst>
            <a:ext uri="{FF2B5EF4-FFF2-40B4-BE49-F238E27FC236}">
              <a16:creationId xmlns:a16="http://schemas.microsoft.com/office/drawing/2014/main" id="{56D0676E-392F-4884-AE5D-766ACED31081}"/>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59773" y="39294955"/>
          <a:ext cx="1208332" cy="97085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257868</xdr:colOff>
      <xdr:row>39</xdr:row>
      <xdr:rowOff>134736</xdr:rowOff>
    </xdr:from>
    <xdr:to>
      <xdr:col>0</xdr:col>
      <xdr:colOff>1466835</xdr:colOff>
      <xdr:row>39</xdr:row>
      <xdr:rowOff>1105592</xdr:rowOff>
    </xdr:to>
    <xdr:pic>
      <xdr:nvPicPr>
        <xdr:cNvPr id="37" name="Picture 1">
          <a:extLst>
            <a:ext uri="{FF2B5EF4-FFF2-40B4-BE49-F238E27FC236}">
              <a16:creationId xmlns:a16="http://schemas.microsoft.com/office/drawing/2014/main" id="{A14293D3-22AE-4AF6-A572-65AB2A9EFBE3}"/>
            </a:ext>
            <a:ext uri="{147F2762-F138-4A5C-976F-8EAC2B608ADB}">
              <a16:predDERef xmlns:a16="http://schemas.microsoft.com/office/drawing/2014/main" pred="{CED3B2D8-8560-47AA-8F8B-6F980EFE97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57868" y="40538054"/>
          <a:ext cx="1208332" cy="97085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259773</xdr:colOff>
      <xdr:row>40</xdr:row>
      <xdr:rowOff>121227</xdr:rowOff>
    </xdr:from>
    <xdr:to>
      <xdr:col>0</xdr:col>
      <xdr:colOff>1505117</xdr:colOff>
      <xdr:row>40</xdr:row>
      <xdr:rowOff>1200609</xdr:rowOff>
    </xdr:to>
    <xdr:pic>
      <xdr:nvPicPr>
        <xdr:cNvPr id="38" name="Picture 1980356">
          <a:extLst>
            <a:ext uri="{FF2B5EF4-FFF2-40B4-BE49-F238E27FC236}">
              <a16:creationId xmlns:a16="http://schemas.microsoft.com/office/drawing/2014/main" id="{1134CFA1-D242-4FFD-9354-8D277E2449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59773" y="41806091"/>
          <a:ext cx="1244709" cy="106477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359872</xdr:colOff>
      <xdr:row>22</xdr:row>
      <xdr:rowOff>129020</xdr:rowOff>
    </xdr:from>
    <xdr:to>
      <xdr:col>0</xdr:col>
      <xdr:colOff>1428519</xdr:colOff>
      <xdr:row>22</xdr:row>
      <xdr:rowOff>1200561</xdr:rowOff>
    </xdr:to>
    <xdr:pic>
      <xdr:nvPicPr>
        <xdr:cNvPr id="39" name="Picture 776">
          <a:extLst>
            <a:ext uri="{FF2B5EF4-FFF2-40B4-BE49-F238E27FC236}">
              <a16:creationId xmlns:a16="http://schemas.microsoft.com/office/drawing/2014/main" id="{AAC56616-8CAE-4934-85BC-7691573518B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359872" y="43095429"/>
          <a:ext cx="1068012" cy="106582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334934</xdr:colOff>
      <xdr:row>23</xdr:row>
      <xdr:rowOff>150148</xdr:rowOff>
    </xdr:from>
    <xdr:to>
      <xdr:col>0</xdr:col>
      <xdr:colOff>1428981</xdr:colOff>
      <xdr:row>23</xdr:row>
      <xdr:rowOff>1219784</xdr:rowOff>
    </xdr:to>
    <xdr:pic>
      <xdr:nvPicPr>
        <xdr:cNvPr id="40" name="Picture 776">
          <a:extLst>
            <a:ext uri="{FF2B5EF4-FFF2-40B4-BE49-F238E27FC236}">
              <a16:creationId xmlns:a16="http://schemas.microsoft.com/office/drawing/2014/main" id="{5ECD0309-C9DC-4EC4-88D9-864038F3844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334934" y="44398103"/>
          <a:ext cx="1083252" cy="106963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336839</xdr:colOff>
      <xdr:row>24</xdr:row>
      <xdr:rowOff>115513</xdr:rowOff>
    </xdr:from>
    <xdr:to>
      <xdr:col>0</xdr:col>
      <xdr:colOff>1410566</xdr:colOff>
      <xdr:row>24</xdr:row>
      <xdr:rowOff>1199754</xdr:rowOff>
    </xdr:to>
    <xdr:pic>
      <xdr:nvPicPr>
        <xdr:cNvPr id="41" name="Picture 776">
          <a:extLst>
            <a:ext uri="{FF2B5EF4-FFF2-40B4-BE49-F238E27FC236}">
              <a16:creationId xmlns:a16="http://schemas.microsoft.com/office/drawing/2014/main" id="{ACEA18BF-1568-4C42-9F4D-473DB7DD3C7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336839" y="45645013"/>
          <a:ext cx="1073727" cy="106963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444559</xdr:colOff>
      <xdr:row>26</xdr:row>
      <xdr:rowOff>99162</xdr:rowOff>
    </xdr:from>
    <xdr:to>
      <xdr:col>0</xdr:col>
      <xdr:colOff>1238656</xdr:colOff>
      <xdr:row>26</xdr:row>
      <xdr:rowOff>1238597</xdr:rowOff>
    </xdr:to>
    <xdr:pic>
      <xdr:nvPicPr>
        <xdr:cNvPr id="42" name="Picture 2">
          <a:extLst>
            <a:ext uri="{FF2B5EF4-FFF2-40B4-BE49-F238E27FC236}">
              <a16:creationId xmlns:a16="http://schemas.microsoft.com/office/drawing/2014/main" id="{7656405D-6088-45D1-8BB8-4C9BEC9011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444559" y="48745935"/>
          <a:ext cx="798542" cy="11248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149974</xdr:colOff>
      <xdr:row>29</xdr:row>
      <xdr:rowOff>273289</xdr:rowOff>
    </xdr:from>
    <xdr:to>
      <xdr:col>0</xdr:col>
      <xdr:colOff>1619479</xdr:colOff>
      <xdr:row>29</xdr:row>
      <xdr:rowOff>1139362</xdr:rowOff>
    </xdr:to>
    <xdr:pic>
      <xdr:nvPicPr>
        <xdr:cNvPr id="47" name="Picture 2">
          <a:extLst>
            <a:ext uri="{FF2B5EF4-FFF2-40B4-BE49-F238E27FC236}">
              <a16:creationId xmlns:a16="http://schemas.microsoft.com/office/drawing/2014/main" id="{B25CE91D-BCEE-41C6-8071-CA9D264E5045}"/>
            </a:ext>
            <a:ext uri="{147F2762-F138-4A5C-976F-8EAC2B608ADB}">
              <a16:predDERef xmlns:a16="http://schemas.microsoft.com/office/drawing/2014/main" pred="{68FDF64E-03BD-4E0C-863B-9397A5EA437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49974" y="55881971"/>
          <a:ext cx="1460615" cy="86607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138546</xdr:colOff>
      <xdr:row>30</xdr:row>
      <xdr:rowOff>117417</xdr:rowOff>
    </xdr:from>
    <xdr:to>
      <xdr:col>0</xdr:col>
      <xdr:colOff>1581125</xdr:colOff>
      <xdr:row>30</xdr:row>
      <xdr:rowOff>1068187</xdr:rowOff>
    </xdr:to>
    <xdr:pic>
      <xdr:nvPicPr>
        <xdr:cNvPr id="49" name="Picture 9">
          <a:extLst>
            <a:ext uri="{FF2B5EF4-FFF2-40B4-BE49-F238E27FC236}">
              <a16:creationId xmlns:a16="http://schemas.microsoft.com/office/drawing/2014/main" id="{5C0FD5E0-9DD2-468B-8D1B-AB220499B1A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38546" y="58289190"/>
          <a:ext cx="1435594" cy="95077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173182</xdr:colOff>
      <xdr:row>32</xdr:row>
      <xdr:rowOff>86591</xdr:rowOff>
    </xdr:from>
    <xdr:to>
      <xdr:col>0</xdr:col>
      <xdr:colOff>1543223</xdr:colOff>
      <xdr:row>32</xdr:row>
      <xdr:rowOff>1200380</xdr:rowOff>
    </xdr:to>
    <xdr:pic>
      <xdr:nvPicPr>
        <xdr:cNvPr id="51" name="Picture 18">
          <a:extLst>
            <a:ext uri="{FF2B5EF4-FFF2-40B4-BE49-F238E27FC236}">
              <a16:creationId xmlns:a16="http://schemas.microsoft.com/office/drawing/2014/main" id="{EC7DFE71-2A4B-4877-9F7D-87250CF9126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73182" y="61375636"/>
          <a:ext cx="1368136" cy="11182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186690</xdr:colOff>
      <xdr:row>33</xdr:row>
      <xdr:rowOff>105814</xdr:rowOff>
    </xdr:from>
    <xdr:to>
      <xdr:col>0</xdr:col>
      <xdr:colOff>1562446</xdr:colOff>
      <xdr:row>33</xdr:row>
      <xdr:rowOff>1218333</xdr:rowOff>
    </xdr:to>
    <xdr:pic>
      <xdr:nvPicPr>
        <xdr:cNvPr id="52" name="Picture 18">
          <a:extLst>
            <a:ext uri="{FF2B5EF4-FFF2-40B4-BE49-F238E27FC236}">
              <a16:creationId xmlns:a16="http://schemas.microsoft.com/office/drawing/2014/main" id="{F23CF2FC-5AF8-405E-861E-7B138ED5F32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86690" y="62676405"/>
          <a:ext cx="1375756" cy="111251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242453</xdr:colOff>
      <xdr:row>27</xdr:row>
      <xdr:rowOff>234142</xdr:rowOff>
    </xdr:from>
    <xdr:to>
      <xdr:col>0</xdr:col>
      <xdr:colOff>1467426</xdr:colOff>
      <xdr:row>27</xdr:row>
      <xdr:rowOff>1218632</xdr:rowOff>
    </xdr:to>
    <xdr:pic>
      <xdr:nvPicPr>
        <xdr:cNvPr id="43" name="Picture 1">
          <a:extLst>
            <a:ext uri="{FF2B5EF4-FFF2-40B4-BE49-F238E27FC236}">
              <a16:creationId xmlns:a16="http://schemas.microsoft.com/office/drawing/2014/main" id="{294B955F-8657-4414-A137-8062C5C4657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242453" y="35781442"/>
          <a:ext cx="1224973" cy="98449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152053</xdr:colOff>
      <xdr:row>41</xdr:row>
      <xdr:rowOff>178590</xdr:rowOff>
    </xdr:from>
    <xdr:to>
      <xdr:col>0</xdr:col>
      <xdr:colOff>1560541</xdr:colOff>
      <xdr:row>41</xdr:row>
      <xdr:rowOff>1237903</xdr:rowOff>
    </xdr:to>
    <xdr:pic>
      <xdr:nvPicPr>
        <xdr:cNvPr id="44" name="Picture 1">
          <a:extLst>
            <a:ext uri="{FF2B5EF4-FFF2-40B4-BE49-F238E27FC236}">
              <a16:creationId xmlns:a16="http://schemas.microsoft.com/office/drawing/2014/main" id="{D374265D-58A5-452A-888F-ABBEFF63DD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152053" y="56162730"/>
          <a:ext cx="1408488" cy="105931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169372</xdr:colOff>
      <xdr:row>42</xdr:row>
      <xdr:rowOff>169372</xdr:rowOff>
    </xdr:from>
    <xdr:to>
      <xdr:col>0</xdr:col>
      <xdr:colOff>1524000</xdr:colOff>
      <xdr:row>42</xdr:row>
      <xdr:rowOff>1162309</xdr:rowOff>
    </xdr:to>
    <xdr:pic>
      <xdr:nvPicPr>
        <xdr:cNvPr id="45" name="Picture 8">
          <a:extLst>
            <a:ext uri="{FF2B5EF4-FFF2-40B4-BE49-F238E27FC236}">
              <a16:creationId xmlns:a16="http://schemas.microsoft.com/office/drawing/2014/main" id="{90759193-1DFE-4FF0-8267-15E794CA14D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169372" y="57441292"/>
          <a:ext cx="1354628" cy="99293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406538</xdr:colOff>
      <xdr:row>0</xdr:row>
      <xdr:rowOff>239260</xdr:rowOff>
    </xdr:from>
    <xdr:to>
      <xdr:col>1</xdr:col>
      <xdr:colOff>247418</xdr:colOff>
      <xdr:row>0</xdr:row>
      <xdr:rowOff>954262</xdr:rowOff>
    </xdr:to>
    <xdr:pic>
      <xdr:nvPicPr>
        <xdr:cNvPr id="2" name="Picture 1">
          <a:extLst>
            <a:ext uri="{FF2B5EF4-FFF2-40B4-BE49-F238E27FC236}">
              <a16:creationId xmlns:a16="http://schemas.microsoft.com/office/drawing/2014/main" id="{E3DA4CCF-837E-461E-9C17-52CBB055FC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4" t="10077" r="7124" b="13744"/>
        <a:stretch/>
      </xdr:blipFill>
      <xdr:spPr>
        <a:xfrm>
          <a:off x="402728" y="241165"/>
          <a:ext cx="1575700" cy="713097"/>
        </a:xfrm>
        <a:prstGeom prst="rect">
          <a:avLst/>
        </a:prstGeom>
      </xdr:spPr>
    </xdr:pic>
    <xdr:clientData/>
  </xdr:twoCellAnchor>
  <xdr:twoCellAnchor editAs="oneCell">
    <xdr:from>
      <xdr:col>0</xdr:col>
      <xdr:colOff>167468</xdr:colOff>
      <xdr:row>4</xdr:row>
      <xdr:rowOff>242455</xdr:rowOff>
    </xdr:from>
    <xdr:to>
      <xdr:col>0</xdr:col>
      <xdr:colOff>1581671</xdr:colOff>
      <xdr:row>4</xdr:row>
      <xdr:rowOff>1085867</xdr:rowOff>
    </xdr:to>
    <xdr:pic>
      <xdr:nvPicPr>
        <xdr:cNvPr id="7" name="Picture 6">
          <a:extLst>
            <a:ext uri="{FF2B5EF4-FFF2-40B4-BE49-F238E27FC236}">
              <a16:creationId xmlns:a16="http://schemas.microsoft.com/office/drawing/2014/main" id="{E8C4F419-0307-4B16-8321-91719F3888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67468" y="2372591"/>
          <a:ext cx="1404678" cy="83388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313630</xdr:colOff>
      <xdr:row>6</xdr:row>
      <xdr:rowOff>123132</xdr:rowOff>
    </xdr:from>
    <xdr:to>
      <xdr:col>0</xdr:col>
      <xdr:colOff>1353183</xdr:colOff>
      <xdr:row>6</xdr:row>
      <xdr:rowOff>1123627</xdr:rowOff>
    </xdr:to>
    <xdr:pic>
      <xdr:nvPicPr>
        <xdr:cNvPr id="8" name="Picture 2">
          <a:extLst>
            <a:ext uri="{FF2B5EF4-FFF2-40B4-BE49-F238E27FC236}">
              <a16:creationId xmlns:a16="http://schemas.microsoft.com/office/drawing/2014/main" id="{AD02A4FC-6ACE-4128-9112-3CB45A33167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13630" y="4954905"/>
          <a:ext cx="1040823" cy="99795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138546</xdr:colOff>
      <xdr:row>8</xdr:row>
      <xdr:rowOff>467591</xdr:rowOff>
    </xdr:from>
    <xdr:to>
      <xdr:col>0</xdr:col>
      <xdr:colOff>1542762</xdr:colOff>
      <xdr:row>8</xdr:row>
      <xdr:rowOff>857507</xdr:rowOff>
    </xdr:to>
    <xdr:pic>
      <xdr:nvPicPr>
        <xdr:cNvPr id="9" name="Picture 8">
          <a:extLst>
            <a:ext uri="{FF2B5EF4-FFF2-40B4-BE49-F238E27FC236}">
              <a16:creationId xmlns:a16="http://schemas.microsoft.com/office/drawing/2014/main" id="{52989ADF-F26C-479C-8266-8392396473C5}"/>
            </a:ext>
          </a:extLst>
        </xdr:cNvPr>
        <xdr:cNvPicPr>
          <a:picLocks noChangeAspect="1"/>
        </xdr:cNvPicPr>
      </xdr:nvPicPr>
      <xdr:blipFill>
        <a:blip xmlns:r="http://schemas.openxmlformats.org/officeDocument/2006/relationships" r:embed="rId4"/>
        <a:stretch>
          <a:fillRect/>
        </a:stretch>
      </xdr:blipFill>
      <xdr:spPr>
        <a:xfrm>
          <a:off x="138546" y="6269182"/>
          <a:ext cx="1406756" cy="392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406538</xdr:colOff>
      <xdr:row>0</xdr:row>
      <xdr:rowOff>239260</xdr:rowOff>
    </xdr:from>
    <xdr:to>
      <xdr:col>1</xdr:col>
      <xdr:colOff>247418</xdr:colOff>
      <xdr:row>0</xdr:row>
      <xdr:rowOff>954262</xdr:rowOff>
    </xdr:to>
    <xdr:pic>
      <xdr:nvPicPr>
        <xdr:cNvPr id="2" name="Picture 1">
          <a:extLst>
            <a:ext uri="{FF2B5EF4-FFF2-40B4-BE49-F238E27FC236}">
              <a16:creationId xmlns:a16="http://schemas.microsoft.com/office/drawing/2014/main" id="{90F1C5D2-8387-4ED6-97A1-6036A90BA6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4" t="10077" r="7124" b="13744"/>
        <a:stretch/>
      </xdr:blipFill>
      <xdr:spPr>
        <a:xfrm>
          <a:off x="402728" y="241165"/>
          <a:ext cx="1579510" cy="713097"/>
        </a:xfrm>
        <a:prstGeom prst="rect">
          <a:avLst/>
        </a:prstGeom>
      </xdr:spPr>
    </xdr:pic>
    <xdr:clientData/>
  </xdr:twoCellAnchor>
  <xdr:twoCellAnchor editAs="oneCell">
    <xdr:from>
      <xdr:col>0</xdr:col>
      <xdr:colOff>103909</xdr:colOff>
      <xdr:row>6</xdr:row>
      <xdr:rowOff>450273</xdr:rowOff>
    </xdr:from>
    <xdr:to>
      <xdr:col>0</xdr:col>
      <xdr:colOff>1504315</xdr:colOff>
      <xdr:row>6</xdr:row>
      <xdr:rowOff>856699</xdr:rowOff>
    </xdr:to>
    <xdr:pic>
      <xdr:nvPicPr>
        <xdr:cNvPr id="4" name="Picture 3">
          <a:extLst>
            <a:ext uri="{FF2B5EF4-FFF2-40B4-BE49-F238E27FC236}">
              <a16:creationId xmlns:a16="http://schemas.microsoft.com/office/drawing/2014/main" id="{C728688A-7761-4493-8F5B-F522652A537B}"/>
            </a:ext>
          </a:extLst>
        </xdr:cNvPr>
        <xdr:cNvPicPr>
          <a:picLocks noChangeAspect="1"/>
        </xdr:cNvPicPr>
      </xdr:nvPicPr>
      <xdr:blipFill>
        <a:blip xmlns:r="http://schemas.openxmlformats.org/officeDocument/2006/relationships" r:embed="rId2"/>
        <a:stretch>
          <a:fillRect/>
        </a:stretch>
      </xdr:blipFill>
      <xdr:spPr>
        <a:xfrm>
          <a:off x="103909" y="6979228"/>
          <a:ext cx="1406756" cy="392456"/>
        </a:xfrm>
        <a:prstGeom prst="rect">
          <a:avLst/>
        </a:prstGeom>
      </xdr:spPr>
    </xdr:pic>
    <xdr:clientData/>
  </xdr:twoCellAnchor>
  <xdr:twoCellAnchor editAs="oneCell">
    <xdr:from>
      <xdr:col>0</xdr:col>
      <xdr:colOff>102004</xdr:colOff>
      <xdr:row>4</xdr:row>
      <xdr:rowOff>223231</xdr:rowOff>
    </xdr:from>
    <xdr:to>
      <xdr:col>0</xdr:col>
      <xdr:colOff>1619481</xdr:colOff>
      <xdr:row>4</xdr:row>
      <xdr:rowOff>1047765</xdr:rowOff>
    </xdr:to>
    <xdr:pic>
      <xdr:nvPicPr>
        <xdr:cNvPr id="6" name="Picture 2">
          <a:extLst>
            <a:ext uri="{FF2B5EF4-FFF2-40B4-BE49-F238E27FC236}">
              <a16:creationId xmlns:a16="http://schemas.microsoft.com/office/drawing/2014/main" id="{3B5E38E8-C1DA-4C30-8BAC-0731EBD883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02004" y="3634913"/>
          <a:ext cx="1516207" cy="82834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406538</xdr:colOff>
      <xdr:row>0</xdr:row>
      <xdr:rowOff>239260</xdr:rowOff>
    </xdr:from>
    <xdr:to>
      <xdr:col>1</xdr:col>
      <xdr:colOff>247418</xdr:colOff>
      <xdr:row>0</xdr:row>
      <xdr:rowOff>954262</xdr:rowOff>
    </xdr:to>
    <xdr:pic>
      <xdr:nvPicPr>
        <xdr:cNvPr id="2" name="Picture 1">
          <a:extLst>
            <a:ext uri="{FF2B5EF4-FFF2-40B4-BE49-F238E27FC236}">
              <a16:creationId xmlns:a16="http://schemas.microsoft.com/office/drawing/2014/main" id="{C47B58EB-54D0-4BB9-96BD-35088DF1AF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4" t="10077" r="7124" b="13744"/>
        <a:stretch/>
      </xdr:blipFill>
      <xdr:spPr>
        <a:xfrm>
          <a:off x="405903" y="237990"/>
          <a:ext cx="1576335" cy="716272"/>
        </a:xfrm>
        <a:prstGeom prst="rect">
          <a:avLst/>
        </a:prstGeom>
      </xdr:spPr>
    </xdr:pic>
    <xdr:clientData/>
  </xdr:twoCellAnchor>
  <xdr:twoCellAnchor editAs="oneCell">
    <xdr:from>
      <xdr:col>0</xdr:col>
      <xdr:colOff>456565</xdr:colOff>
      <xdr:row>4</xdr:row>
      <xdr:rowOff>293688</xdr:rowOff>
    </xdr:from>
    <xdr:to>
      <xdr:col>0</xdr:col>
      <xdr:colOff>1238393</xdr:colOff>
      <xdr:row>4</xdr:row>
      <xdr:rowOff>1032284</xdr:rowOff>
    </xdr:to>
    <xdr:pic>
      <xdr:nvPicPr>
        <xdr:cNvPr id="6" name="Picture 1">
          <a:extLst>
            <a:ext uri="{FF2B5EF4-FFF2-40B4-BE49-F238E27FC236}">
              <a16:creationId xmlns:a16="http://schemas.microsoft.com/office/drawing/2014/main" id="{7402E45D-6A68-4A62-86BC-81F9DFB18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6565" y="3309938"/>
          <a:ext cx="783098" cy="73986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452437</xdr:colOff>
      <xdr:row>5</xdr:row>
      <xdr:rowOff>254000</xdr:rowOff>
    </xdr:from>
    <xdr:to>
      <xdr:col>0</xdr:col>
      <xdr:colOff>1238710</xdr:colOff>
      <xdr:row>5</xdr:row>
      <xdr:rowOff>990691</xdr:rowOff>
    </xdr:to>
    <xdr:pic>
      <xdr:nvPicPr>
        <xdr:cNvPr id="7" name="Picture 1">
          <a:extLst>
            <a:ext uri="{FF2B5EF4-FFF2-40B4-BE49-F238E27FC236}">
              <a16:creationId xmlns:a16="http://schemas.microsoft.com/office/drawing/2014/main" id="{CB7BE55A-BCAE-4E6C-9E38-F3CC4A487E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2437" y="4548188"/>
          <a:ext cx="781193" cy="73669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285115</xdr:colOff>
      <xdr:row>6</xdr:row>
      <xdr:rowOff>229553</xdr:rowOff>
    </xdr:from>
    <xdr:to>
      <xdr:col>0</xdr:col>
      <xdr:colOff>1411538</xdr:colOff>
      <xdr:row>6</xdr:row>
      <xdr:rowOff>1047115</xdr:rowOff>
    </xdr:to>
    <xdr:pic>
      <xdr:nvPicPr>
        <xdr:cNvPr id="8" name="Picture 186">
          <a:extLst>
            <a:ext uri="{FF2B5EF4-FFF2-40B4-BE49-F238E27FC236}">
              <a16:creationId xmlns:a16="http://schemas.microsoft.com/office/drawing/2014/main" id="{A0134AF4-149B-43AF-9C49-79BA2535C8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285115" y="5801678"/>
          <a:ext cx="1126423" cy="82518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302895</xdr:colOff>
      <xdr:row>7</xdr:row>
      <xdr:rowOff>67925</xdr:rowOff>
    </xdr:from>
    <xdr:to>
      <xdr:col>0</xdr:col>
      <xdr:colOff>1352233</xdr:colOff>
      <xdr:row>7</xdr:row>
      <xdr:rowOff>1177925</xdr:rowOff>
    </xdr:to>
    <xdr:pic>
      <xdr:nvPicPr>
        <xdr:cNvPr id="9" name="Picture 3">
          <a:extLst>
            <a:ext uri="{FF2B5EF4-FFF2-40B4-BE49-F238E27FC236}">
              <a16:creationId xmlns:a16="http://schemas.microsoft.com/office/drawing/2014/main" id="{DC35029A-5655-4C19-9911-8D5F7EC9714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2895" y="6917988"/>
          <a:ext cx="1046798" cy="110619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300989</xdr:colOff>
      <xdr:row>8</xdr:row>
      <xdr:rowOff>119062</xdr:rowOff>
    </xdr:from>
    <xdr:to>
      <xdr:col>0</xdr:col>
      <xdr:colOff>1352232</xdr:colOff>
      <xdr:row>8</xdr:row>
      <xdr:rowOff>1222712</xdr:rowOff>
    </xdr:to>
    <xdr:pic>
      <xdr:nvPicPr>
        <xdr:cNvPr id="10" name="Picture 3">
          <a:extLst>
            <a:ext uri="{FF2B5EF4-FFF2-40B4-BE49-F238E27FC236}">
              <a16:creationId xmlns:a16="http://schemas.microsoft.com/office/drawing/2014/main" id="{7556EC23-AEEC-44B9-AFEE-107404468C5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0989" y="8247062"/>
          <a:ext cx="1049973" cy="110492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309563</xdr:colOff>
      <xdr:row>9</xdr:row>
      <xdr:rowOff>71437</xdr:rowOff>
    </xdr:from>
    <xdr:to>
      <xdr:col>0</xdr:col>
      <xdr:colOff>1367791</xdr:colOff>
      <xdr:row>9</xdr:row>
      <xdr:rowOff>1177627</xdr:rowOff>
    </xdr:to>
    <xdr:pic>
      <xdr:nvPicPr>
        <xdr:cNvPr id="11" name="Picture 3">
          <a:extLst>
            <a:ext uri="{FF2B5EF4-FFF2-40B4-BE49-F238E27FC236}">
              <a16:creationId xmlns:a16="http://schemas.microsoft.com/office/drawing/2014/main" id="{21178CA6-0704-4557-A3F8-20354C1464C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9563" y="9477375"/>
          <a:ext cx="1050608" cy="11036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324802</xdr:colOff>
      <xdr:row>10</xdr:row>
      <xdr:rowOff>95250</xdr:rowOff>
    </xdr:from>
    <xdr:to>
      <xdr:col>0</xdr:col>
      <xdr:colOff>1374140</xdr:colOff>
      <xdr:row>10</xdr:row>
      <xdr:rowOff>1200170</xdr:rowOff>
    </xdr:to>
    <xdr:pic>
      <xdr:nvPicPr>
        <xdr:cNvPr id="12" name="Picture 3">
          <a:extLst>
            <a:ext uri="{FF2B5EF4-FFF2-40B4-BE49-F238E27FC236}">
              <a16:creationId xmlns:a16="http://schemas.microsoft.com/office/drawing/2014/main" id="{B13E9746-4E45-434E-9B8A-DFF34A31DF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24802" y="10779125"/>
          <a:ext cx="1050608" cy="11036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293052</xdr:colOff>
      <xdr:row>11</xdr:row>
      <xdr:rowOff>79375</xdr:rowOff>
    </xdr:from>
    <xdr:to>
      <xdr:col>0</xdr:col>
      <xdr:colOff>1336040</xdr:colOff>
      <xdr:row>11</xdr:row>
      <xdr:rowOff>1183025</xdr:rowOff>
    </xdr:to>
    <xdr:pic>
      <xdr:nvPicPr>
        <xdr:cNvPr id="13" name="Picture 3">
          <a:extLst>
            <a:ext uri="{FF2B5EF4-FFF2-40B4-BE49-F238E27FC236}">
              <a16:creationId xmlns:a16="http://schemas.microsoft.com/office/drawing/2014/main" id="{4825DA70-DD4C-431D-928E-C363ACDAE4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93052" y="12041188"/>
          <a:ext cx="1050608" cy="11036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338773</xdr:colOff>
      <xdr:row>12</xdr:row>
      <xdr:rowOff>193674</xdr:rowOff>
    </xdr:from>
    <xdr:to>
      <xdr:col>0</xdr:col>
      <xdr:colOff>1329690</xdr:colOff>
      <xdr:row>12</xdr:row>
      <xdr:rowOff>1104264</xdr:rowOff>
    </xdr:to>
    <xdr:pic>
      <xdr:nvPicPr>
        <xdr:cNvPr id="16" name="Picture 1">
          <a:extLst>
            <a:ext uri="{FF2B5EF4-FFF2-40B4-BE49-F238E27FC236}">
              <a16:creationId xmlns:a16="http://schemas.microsoft.com/office/drawing/2014/main" id="{1F483C16-7B2A-4ACE-A6FD-1E3D61DD29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38773" y="14711362"/>
          <a:ext cx="990917" cy="91059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198439</xdr:colOff>
      <xdr:row>13</xdr:row>
      <xdr:rowOff>155208</xdr:rowOff>
    </xdr:from>
    <xdr:to>
      <xdr:col>0</xdr:col>
      <xdr:colOff>1466533</xdr:colOff>
      <xdr:row>13</xdr:row>
      <xdr:rowOff>1123315</xdr:rowOff>
    </xdr:to>
    <xdr:pic>
      <xdr:nvPicPr>
        <xdr:cNvPr id="17" name="Picture 168">
          <a:extLst>
            <a:ext uri="{FF2B5EF4-FFF2-40B4-BE49-F238E27FC236}">
              <a16:creationId xmlns:a16="http://schemas.microsoft.com/office/drawing/2014/main" id="{4817FA01-6C55-4F22-BB13-89C313E3C4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98439" y="15950833"/>
          <a:ext cx="1270634" cy="96429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17</xdr:row>
      <xdr:rowOff>198437</xdr:rowOff>
    </xdr:from>
    <xdr:to>
      <xdr:col>0</xdr:col>
      <xdr:colOff>1526812</xdr:colOff>
      <xdr:row>17</xdr:row>
      <xdr:rowOff>1070205</xdr:rowOff>
    </xdr:to>
    <xdr:pic>
      <xdr:nvPicPr>
        <xdr:cNvPr id="18" name="Picture 10">
          <a:extLst>
            <a:ext uri="{FF2B5EF4-FFF2-40B4-BE49-F238E27FC236}">
              <a16:creationId xmlns:a16="http://schemas.microsoft.com/office/drawing/2014/main" id="{79BC0AEA-B447-46D5-87CC-D4209CA65C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42875" y="17732375"/>
          <a:ext cx="1386477" cy="87303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374332</xdr:colOff>
      <xdr:row>19</xdr:row>
      <xdr:rowOff>128763</xdr:rowOff>
    </xdr:from>
    <xdr:to>
      <xdr:col>0</xdr:col>
      <xdr:colOff>1447165</xdr:colOff>
      <xdr:row>19</xdr:row>
      <xdr:rowOff>1184275</xdr:rowOff>
    </xdr:to>
    <xdr:pic>
      <xdr:nvPicPr>
        <xdr:cNvPr id="19" name="Picture 634">
          <a:extLst>
            <a:ext uri="{FF2B5EF4-FFF2-40B4-BE49-F238E27FC236}">
              <a16:creationId xmlns:a16="http://schemas.microsoft.com/office/drawing/2014/main" id="{9AA939D8-1C42-45D7-8481-FA22EE7A496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74332" y="19401013"/>
          <a:ext cx="1072833" cy="106313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332740</xdr:colOff>
      <xdr:row>20</xdr:row>
      <xdr:rowOff>144145</xdr:rowOff>
    </xdr:from>
    <xdr:to>
      <xdr:col>0</xdr:col>
      <xdr:colOff>1406208</xdr:colOff>
      <xdr:row>20</xdr:row>
      <xdr:rowOff>1200292</xdr:rowOff>
    </xdr:to>
    <xdr:pic>
      <xdr:nvPicPr>
        <xdr:cNvPr id="20" name="Picture 634">
          <a:extLst>
            <a:ext uri="{FF2B5EF4-FFF2-40B4-BE49-F238E27FC236}">
              <a16:creationId xmlns:a16="http://schemas.microsoft.com/office/drawing/2014/main" id="{F6E7AA31-061E-432E-9658-40AF9AF617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32740" y="20694333"/>
          <a:ext cx="1072198" cy="106249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21</xdr:row>
      <xdr:rowOff>0</xdr:rowOff>
    </xdr:from>
    <xdr:to>
      <xdr:col>0</xdr:col>
      <xdr:colOff>1352233</xdr:colOff>
      <xdr:row>21</xdr:row>
      <xdr:rowOff>1065672</xdr:rowOff>
    </xdr:to>
    <xdr:pic>
      <xdr:nvPicPr>
        <xdr:cNvPr id="21" name="Picture 634">
          <a:extLst>
            <a:ext uri="{FF2B5EF4-FFF2-40B4-BE49-F238E27FC236}">
              <a16:creationId xmlns:a16="http://schemas.microsoft.com/office/drawing/2014/main" id="{EBF92B70-5CF3-4A10-B608-9A4792EA37E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85750" y="21963062"/>
          <a:ext cx="1070293" cy="106440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21</xdr:row>
      <xdr:rowOff>444500</xdr:rowOff>
    </xdr:from>
    <xdr:to>
      <xdr:col>0</xdr:col>
      <xdr:colOff>1542011</xdr:colOff>
      <xdr:row>21</xdr:row>
      <xdr:rowOff>834416</xdr:rowOff>
    </xdr:to>
    <xdr:pic>
      <xdr:nvPicPr>
        <xdr:cNvPr id="22" name="Picture 21">
          <a:extLst>
            <a:ext uri="{FF2B5EF4-FFF2-40B4-BE49-F238E27FC236}">
              <a16:creationId xmlns:a16="http://schemas.microsoft.com/office/drawing/2014/main" id="{E8A6F15C-B9F4-4E66-B649-365F10F11585}"/>
            </a:ext>
          </a:extLst>
        </xdr:cNvPr>
        <xdr:cNvPicPr>
          <a:picLocks noChangeAspect="1"/>
        </xdr:cNvPicPr>
      </xdr:nvPicPr>
      <xdr:blipFill>
        <a:blip xmlns:r="http://schemas.openxmlformats.org/officeDocument/2006/relationships" r:embed="rId9"/>
        <a:stretch>
          <a:fillRect/>
        </a:stretch>
      </xdr:blipFill>
      <xdr:spPr>
        <a:xfrm>
          <a:off x="127000" y="23550563"/>
          <a:ext cx="1408661" cy="388646"/>
        </a:xfrm>
        <a:prstGeom prst="rect">
          <a:avLst/>
        </a:prstGeom>
      </xdr:spPr>
    </xdr:pic>
    <xdr:clientData/>
  </xdr:twoCellAnchor>
  <xdr:twoCellAnchor editAs="oneCell">
    <xdr:from>
      <xdr:col>0</xdr:col>
      <xdr:colOff>286385</xdr:colOff>
      <xdr:row>22</xdr:row>
      <xdr:rowOff>641668</xdr:rowOff>
    </xdr:from>
    <xdr:to>
      <xdr:col>0</xdr:col>
      <xdr:colOff>1390052</xdr:colOff>
      <xdr:row>22</xdr:row>
      <xdr:rowOff>834634</xdr:rowOff>
    </xdr:to>
    <xdr:pic>
      <xdr:nvPicPr>
        <xdr:cNvPr id="26" name="Picture 4">
          <a:extLst>
            <a:ext uri="{FF2B5EF4-FFF2-40B4-BE49-F238E27FC236}">
              <a16:creationId xmlns:a16="http://schemas.microsoft.com/office/drawing/2014/main" id="{2F58373B-8907-4553-97BA-76E23329449F}"/>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a:ext>
          </a:extLst>
        </a:blip>
        <a:srcRect l="19321" t="84934" r="19238" b="-927"/>
        <a:stretch/>
      </xdr:blipFill>
      <xdr:spPr bwMode="auto">
        <a:xfrm>
          <a:off x="286385" y="26303606"/>
          <a:ext cx="1110017" cy="19169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255270</xdr:colOff>
      <xdr:row>23</xdr:row>
      <xdr:rowOff>603885</xdr:rowOff>
    </xdr:from>
    <xdr:to>
      <xdr:col>0</xdr:col>
      <xdr:colOff>1367827</xdr:colOff>
      <xdr:row>23</xdr:row>
      <xdr:rowOff>796851</xdr:rowOff>
    </xdr:to>
    <xdr:pic>
      <xdr:nvPicPr>
        <xdr:cNvPr id="27" name="Picture 4">
          <a:extLst>
            <a:ext uri="{FF2B5EF4-FFF2-40B4-BE49-F238E27FC236}">
              <a16:creationId xmlns:a16="http://schemas.microsoft.com/office/drawing/2014/main" id="{1C5ACAD9-C574-4B1D-A3C2-D85B774EC677}"/>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a:ext>
          </a:extLst>
        </a:blip>
        <a:srcRect l="19321" t="84934" r="19238" b="-927"/>
        <a:stretch/>
      </xdr:blipFill>
      <xdr:spPr bwMode="auto">
        <a:xfrm>
          <a:off x="255270" y="27543760"/>
          <a:ext cx="1110017" cy="19169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246063</xdr:colOff>
      <xdr:row>24</xdr:row>
      <xdr:rowOff>595313</xdr:rowOff>
    </xdr:from>
    <xdr:to>
      <xdr:col>0</xdr:col>
      <xdr:colOff>1352270</xdr:colOff>
      <xdr:row>24</xdr:row>
      <xdr:rowOff>780659</xdr:rowOff>
    </xdr:to>
    <xdr:pic>
      <xdr:nvPicPr>
        <xdr:cNvPr id="28" name="Picture 4">
          <a:extLst>
            <a:ext uri="{FF2B5EF4-FFF2-40B4-BE49-F238E27FC236}">
              <a16:creationId xmlns:a16="http://schemas.microsoft.com/office/drawing/2014/main" id="{C7B79624-DC57-4DA3-B562-71B78BBE631E}"/>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a:ext>
          </a:extLst>
        </a:blip>
        <a:srcRect l="19321" t="84934" r="19238" b="-927"/>
        <a:stretch/>
      </xdr:blipFill>
      <xdr:spPr bwMode="auto">
        <a:xfrm>
          <a:off x="246063" y="28813126"/>
          <a:ext cx="1111287" cy="19169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25</xdr:row>
      <xdr:rowOff>500062</xdr:rowOff>
    </xdr:from>
    <xdr:to>
      <xdr:col>0</xdr:col>
      <xdr:colOff>1390687</xdr:colOff>
      <xdr:row>25</xdr:row>
      <xdr:rowOff>689218</xdr:rowOff>
    </xdr:to>
    <xdr:pic>
      <xdr:nvPicPr>
        <xdr:cNvPr id="29" name="Picture 4">
          <a:extLst>
            <a:ext uri="{FF2B5EF4-FFF2-40B4-BE49-F238E27FC236}">
              <a16:creationId xmlns:a16="http://schemas.microsoft.com/office/drawing/2014/main" id="{CD9A19C1-9FD0-40CE-A9A5-A245C9587323}"/>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a:ext>
          </a:extLst>
        </a:blip>
        <a:srcRect l="19321" t="84934" r="19238" b="-927"/>
        <a:stretch/>
      </xdr:blipFill>
      <xdr:spPr bwMode="auto">
        <a:xfrm>
          <a:off x="285750" y="29995812"/>
          <a:ext cx="1107477" cy="19169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277586</xdr:colOff>
      <xdr:row>27</xdr:row>
      <xdr:rowOff>239561</xdr:rowOff>
    </xdr:from>
    <xdr:to>
      <xdr:col>0</xdr:col>
      <xdr:colOff>1368199</xdr:colOff>
      <xdr:row>27</xdr:row>
      <xdr:rowOff>1048249</xdr:rowOff>
    </xdr:to>
    <xdr:pic>
      <xdr:nvPicPr>
        <xdr:cNvPr id="31" name="Picture 457">
          <a:extLst>
            <a:ext uri="{FF2B5EF4-FFF2-40B4-BE49-F238E27FC236}">
              <a16:creationId xmlns:a16="http://schemas.microsoft.com/office/drawing/2014/main" id="{E655F068-973E-4623-A9A4-68C2AD17232E}"/>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a:ext>
          </a:extLst>
        </a:blip>
        <a:srcRect b="28035"/>
        <a:stretch/>
      </xdr:blipFill>
      <xdr:spPr bwMode="auto">
        <a:xfrm>
          <a:off x="277586" y="31576811"/>
          <a:ext cx="1085533" cy="80805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309563</xdr:colOff>
      <xdr:row>28</xdr:row>
      <xdr:rowOff>238125</xdr:rowOff>
    </xdr:from>
    <xdr:to>
      <xdr:col>0</xdr:col>
      <xdr:colOff>1390651</xdr:colOff>
      <xdr:row>28</xdr:row>
      <xdr:rowOff>1048083</xdr:rowOff>
    </xdr:to>
    <xdr:pic>
      <xdr:nvPicPr>
        <xdr:cNvPr id="32" name="Picture 457">
          <a:extLst>
            <a:ext uri="{FF2B5EF4-FFF2-40B4-BE49-F238E27FC236}">
              <a16:creationId xmlns:a16="http://schemas.microsoft.com/office/drawing/2014/main" id="{996F2E9A-28C9-4FFF-A2A1-5286CB5EDA2D}"/>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a:ext>
          </a:extLst>
        </a:blip>
        <a:srcRect b="28035"/>
        <a:stretch/>
      </xdr:blipFill>
      <xdr:spPr bwMode="auto">
        <a:xfrm>
          <a:off x="309563" y="32853313"/>
          <a:ext cx="1085533" cy="80551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373064</xdr:colOff>
      <xdr:row>29</xdr:row>
      <xdr:rowOff>70416</xdr:rowOff>
    </xdr:from>
    <xdr:to>
      <xdr:col>0</xdr:col>
      <xdr:colOff>1222059</xdr:colOff>
      <xdr:row>29</xdr:row>
      <xdr:rowOff>1177589</xdr:rowOff>
    </xdr:to>
    <xdr:pic>
      <xdr:nvPicPr>
        <xdr:cNvPr id="33" name="Picture 26">
          <a:extLst>
            <a:ext uri="{FF2B5EF4-FFF2-40B4-BE49-F238E27FC236}">
              <a16:creationId xmlns:a16="http://schemas.microsoft.com/office/drawing/2014/main" id="{A3843053-B96E-4E18-B1F3-E896A393D16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373064" y="33963541"/>
          <a:ext cx="856615" cy="110717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0AE3D-8C59-4EE3-B6C6-53CAB4A3C6F7}">
  <sheetPr>
    <pageSetUpPr fitToPage="1"/>
  </sheetPr>
  <dimension ref="A1:CO61"/>
  <sheetViews>
    <sheetView topLeftCell="B1" zoomScale="50" zoomScaleNormal="50" workbookViewId="0">
      <pane ySplit="3" topLeftCell="A36" activePane="bottomLeft" state="frozen"/>
      <selection pane="bottomLeft" activeCell="I40" sqref="I40"/>
    </sheetView>
  </sheetViews>
  <sheetFormatPr defaultColWidth="9.109375" defaultRowHeight="15.6" x14ac:dyDescent="0.3"/>
  <cols>
    <col min="1" max="1" width="0" style="13" hidden="1" customWidth="1"/>
    <col min="2" max="2" width="25.33203125" style="13" customWidth="1"/>
    <col min="3" max="3" width="30" style="13" bestFit="1" customWidth="1"/>
    <col min="4" max="4" width="52.6640625" style="13" bestFit="1" customWidth="1"/>
    <col min="5" max="5" width="31.88671875" style="13" bestFit="1" customWidth="1"/>
    <col min="6" max="6" width="48" style="13" customWidth="1"/>
    <col min="7" max="7" width="39.109375" style="13" bestFit="1" customWidth="1"/>
    <col min="8" max="8" width="12.6640625" style="13" customWidth="1"/>
    <col min="9" max="9" width="15.5546875" style="13" customWidth="1"/>
    <col min="10" max="10" width="15" style="26" bestFit="1" customWidth="1"/>
    <col min="11" max="11" width="19.88671875" style="21" bestFit="1" customWidth="1"/>
    <col min="12" max="16384" width="9.109375" style="13"/>
  </cols>
  <sheetData>
    <row r="1" spans="1:11" ht="97.95" customHeight="1" thickBot="1" x14ac:dyDescent="0.35">
      <c r="B1" s="83" t="s">
        <v>2980</v>
      </c>
      <c r="C1" s="84"/>
      <c r="D1" s="84"/>
      <c r="E1" s="84"/>
      <c r="F1" s="84"/>
      <c r="G1" s="84"/>
      <c r="H1" s="84"/>
      <c r="I1" s="84"/>
      <c r="J1" s="84"/>
      <c r="K1" s="84"/>
    </row>
    <row r="2" spans="1:11" ht="68.400000000000006" customHeight="1" thickBot="1" x14ac:dyDescent="0.35">
      <c r="B2" s="85" t="s">
        <v>2998</v>
      </c>
      <c r="C2" s="86"/>
      <c r="D2" s="86"/>
      <c r="E2" s="86"/>
      <c r="F2" s="86"/>
      <c r="G2" s="86"/>
      <c r="H2" s="86"/>
      <c r="I2" s="86"/>
      <c r="J2" s="86"/>
      <c r="K2" s="86"/>
    </row>
    <row r="3" spans="1:11" s="26" customFormat="1" ht="34.950000000000003" customHeight="1" thickBot="1" x14ac:dyDescent="0.35">
      <c r="A3" s="26" t="s">
        <v>2868</v>
      </c>
      <c r="B3" s="27" t="s">
        <v>2930</v>
      </c>
      <c r="C3" s="28" t="s">
        <v>2931</v>
      </c>
      <c r="D3" s="28" t="s">
        <v>5</v>
      </c>
      <c r="E3" s="28" t="s">
        <v>16</v>
      </c>
      <c r="F3" s="28" t="s">
        <v>2953</v>
      </c>
      <c r="G3" s="28" t="s">
        <v>2932</v>
      </c>
      <c r="H3" s="28" t="s">
        <v>6</v>
      </c>
      <c r="I3" s="28" t="s">
        <v>18</v>
      </c>
      <c r="J3" s="28" t="s">
        <v>17</v>
      </c>
      <c r="K3" s="29" t="s">
        <v>3047</v>
      </c>
    </row>
    <row r="4" spans="1:11" s="26" customFormat="1" ht="36" customHeight="1" thickBot="1" x14ac:dyDescent="0.35">
      <c r="B4" s="81" t="s">
        <v>2949</v>
      </c>
      <c r="C4" s="82"/>
      <c r="D4" s="82"/>
      <c r="E4" s="82"/>
      <c r="F4" s="82"/>
      <c r="G4" s="82"/>
      <c r="H4" s="82"/>
      <c r="I4" s="82"/>
      <c r="J4" s="82"/>
      <c r="K4" s="82"/>
    </row>
    <row r="5" spans="1:11" ht="100.95" customHeight="1" x14ac:dyDescent="0.3">
      <c r="A5" s="13">
        <v>68</v>
      </c>
      <c r="B5" s="56"/>
      <c r="C5" s="38" t="s">
        <v>198</v>
      </c>
      <c r="D5" s="39" t="s">
        <v>2982</v>
      </c>
      <c r="E5" s="39" t="s">
        <v>50</v>
      </c>
      <c r="F5" s="57"/>
      <c r="G5" s="31"/>
      <c r="H5" s="31"/>
      <c r="I5" s="31"/>
      <c r="J5" s="31">
        <v>5300</v>
      </c>
      <c r="K5" s="70">
        <v>0.35</v>
      </c>
    </row>
    <row r="6" spans="1:11" ht="100.95" customHeight="1" x14ac:dyDescent="0.3">
      <c r="A6" s="13">
        <v>104</v>
      </c>
      <c r="B6" s="56"/>
      <c r="C6" s="38" t="s">
        <v>198</v>
      </c>
      <c r="D6" s="39" t="s">
        <v>2982</v>
      </c>
      <c r="E6" s="39" t="s">
        <v>50</v>
      </c>
      <c r="F6" s="57"/>
      <c r="G6" s="31"/>
      <c r="H6" s="31"/>
      <c r="I6" s="31"/>
      <c r="J6" s="31">
        <v>5300</v>
      </c>
      <c r="K6" s="70">
        <v>0.35</v>
      </c>
    </row>
    <row r="7" spans="1:11" ht="100.95" customHeight="1" x14ac:dyDescent="0.3">
      <c r="A7" s="13">
        <v>61</v>
      </c>
      <c r="B7" s="56"/>
      <c r="C7" s="38" t="s">
        <v>2574</v>
      </c>
      <c r="D7" s="35" t="s">
        <v>2960</v>
      </c>
      <c r="E7" s="39" t="s">
        <v>2830</v>
      </c>
      <c r="F7" s="57"/>
      <c r="G7" s="31" t="s">
        <v>2890</v>
      </c>
      <c r="H7" s="31"/>
      <c r="I7" s="31"/>
      <c r="J7" s="31">
        <v>1000</v>
      </c>
      <c r="K7" s="70">
        <v>0.6</v>
      </c>
    </row>
    <row r="8" spans="1:11" ht="100.95" customHeight="1" x14ac:dyDescent="0.3">
      <c r="A8" s="13">
        <v>107</v>
      </c>
      <c r="B8" s="56"/>
      <c r="C8" s="38" t="s">
        <v>2574</v>
      </c>
      <c r="D8" s="35" t="s">
        <v>2960</v>
      </c>
      <c r="E8" s="39" t="s">
        <v>2881</v>
      </c>
      <c r="F8" s="57"/>
      <c r="G8" s="31"/>
      <c r="H8" s="31"/>
      <c r="I8" s="31"/>
      <c r="J8" s="31">
        <v>7400</v>
      </c>
      <c r="K8" s="70">
        <v>0.6</v>
      </c>
    </row>
    <row r="9" spans="1:11" ht="100.95" customHeight="1" x14ac:dyDescent="0.3">
      <c r="A9" s="13">
        <v>8</v>
      </c>
      <c r="B9" s="56"/>
      <c r="C9" s="38" t="s">
        <v>0</v>
      </c>
      <c r="D9" s="39" t="s">
        <v>2983</v>
      </c>
      <c r="E9" s="39" t="s">
        <v>32</v>
      </c>
      <c r="F9" s="57"/>
      <c r="G9" s="31" t="s">
        <v>2874</v>
      </c>
      <c r="H9" s="31"/>
      <c r="I9" s="31"/>
      <c r="J9" s="31">
        <v>1905</v>
      </c>
      <c r="K9" s="70">
        <v>0.73</v>
      </c>
    </row>
    <row r="10" spans="1:11" ht="100.95" customHeight="1" x14ac:dyDescent="0.3">
      <c r="A10" s="13">
        <v>55</v>
      </c>
      <c r="B10" s="56"/>
      <c r="C10" s="38" t="s">
        <v>0</v>
      </c>
      <c r="D10" s="39" t="s">
        <v>2983</v>
      </c>
      <c r="E10" s="39" t="s">
        <v>2889</v>
      </c>
      <c r="F10" s="57"/>
      <c r="G10" s="31"/>
      <c r="H10" s="31"/>
      <c r="I10" s="31"/>
      <c r="J10" s="31">
        <v>1450</v>
      </c>
      <c r="K10" s="70">
        <v>0.73</v>
      </c>
    </row>
    <row r="11" spans="1:11" ht="100.95" customHeight="1" x14ac:dyDescent="0.3">
      <c r="A11" s="13">
        <v>97</v>
      </c>
      <c r="B11" s="56"/>
      <c r="C11" s="38" t="s">
        <v>0</v>
      </c>
      <c r="D11" s="39" t="s">
        <v>2983</v>
      </c>
      <c r="E11" s="39" t="s">
        <v>32</v>
      </c>
      <c r="F11" s="31" t="s">
        <v>2897</v>
      </c>
      <c r="G11" s="31"/>
      <c r="H11" s="31"/>
      <c r="I11" s="31"/>
      <c r="J11" s="31">
        <v>2355</v>
      </c>
      <c r="K11" s="70">
        <v>0.73</v>
      </c>
    </row>
    <row r="12" spans="1:11" ht="100.95" customHeight="1" thickBot="1" x14ac:dyDescent="0.35">
      <c r="A12" s="13">
        <v>44</v>
      </c>
      <c r="B12" s="56"/>
      <c r="C12" s="38" t="s">
        <v>2866</v>
      </c>
      <c r="D12" s="39" t="s">
        <v>2984</v>
      </c>
      <c r="E12" s="39" t="s">
        <v>2885</v>
      </c>
      <c r="F12" s="57"/>
      <c r="G12" s="31" t="s">
        <v>2874</v>
      </c>
      <c r="H12" s="31"/>
      <c r="I12" s="31"/>
      <c r="J12" s="31">
        <v>3520</v>
      </c>
      <c r="K12" s="70">
        <v>1.07</v>
      </c>
    </row>
    <row r="13" spans="1:11" ht="44.4" customHeight="1" thickBot="1" x14ac:dyDescent="0.35">
      <c r="B13" s="81" t="s">
        <v>2939</v>
      </c>
      <c r="C13" s="82"/>
      <c r="D13" s="82"/>
      <c r="E13" s="82"/>
      <c r="F13" s="82"/>
      <c r="G13" s="82"/>
      <c r="H13" s="82"/>
      <c r="I13" s="82"/>
      <c r="J13" s="82"/>
      <c r="K13" s="82"/>
    </row>
    <row r="14" spans="1:11" ht="100.95" customHeight="1" x14ac:dyDescent="0.3">
      <c r="A14" s="13">
        <v>73</v>
      </c>
      <c r="B14" s="56"/>
      <c r="C14" s="38" t="s">
        <v>2600</v>
      </c>
      <c r="D14" s="67" t="s">
        <v>2985</v>
      </c>
      <c r="E14" s="67" t="s">
        <v>2894</v>
      </c>
      <c r="F14" s="58"/>
      <c r="G14" s="38"/>
      <c r="H14" s="38"/>
      <c r="I14" s="38"/>
      <c r="J14" s="38">
        <v>1632</v>
      </c>
      <c r="K14" s="71">
        <v>0.35</v>
      </c>
    </row>
    <row r="15" spans="1:11" ht="100.95" customHeight="1" x14ac:dyDescent="0.3">
      <c r="A15" s="13">
        <v>81</v>
      </c>
      <c r="B15" s="56"/>
      <c r="C15" s="38" t="s">
        <v>2600</v>
      </c>
      <c r="D15" s="67" t="s">
        <v>2985</v>
      </c>
      <c r="E15" s="67" t="s">
        <v>2896</v>
      </c>
      <c r="F15" s="58"/>
      <c r="G15" s="38"/>
      <c r="H15" s="38"/>
      <c r="I15" s="38"/>
      <c r="J15" s="38">
        <v>800</v>
      </c>
      <c r="K15" s="71">
        <v>0.35</v>
      </c>
    </row>
    <row r="16" spans="1:11" ht="100.95" customHeight="1" x14ac:dyDescent="0.3">
      <c r="A16" s="13">
        <v>96</v>
      </c>
      <c r="B16" s="56"/>
      <c r="C16" s="38" t="s">
        <v>2600</v>
      </c>
      <c r="D16" s="39" t="s">
        <v>2985</v>
      </c>
      <c r="E16" s="39" t="s">
        <v>2871</v>
      </c>
      <c r="F16" s="57"/>
      <c r="G16" s="31" t="s">
        <v>2997</v>
      </c>
      <c r="H16" s="31"/>
      <c r="I16" s="31"/>
      <c r="J16" s="31">
        <v>1632</v>
      </c>
      <c r="K16" s="71">
        <v>0.35</v>
      </c>
    </row>
    <row r="17" spans="1:93" ht="100.95" customHeight="1" x14ac:dyDescent="0.3">
      <c r="A17" s="13">
        <v>19</v>
      </c>
      <c r="B17" s="56"/>
      <c r="C17" s="38" t="s">
        <v>2883</v>
      </c>
      <c r="D17" s="39" t="s">
        <v>2966</v>
      </c>
      <c r="E17" s="39" t="s">
        <v>2884</v>
      </c>
      <c r="F17" s="57"/>
      <c r="G17" s="31"/>
      <c r="H17" s="31"/>
      <c r="I17" s="31"/>
      <c r="J17" s="31">
        <v>2190</v>
      </c>
      <c r="K17" s="71">
        <v>0.92</v>
      </c>
    </row>
    <row r="18" spans="1:93" ht="100.95" customHeight="1" x14ac:dyDescent="0.3">
      <c r="A18" s="13">
        <v>25</v>
      </c>
      <c r="B18" s="56"/>
      <c r="C18" s="38" t="s">
        <v>2624</v>
      </c>
      <c r="D18" s="39" t="s">
        <v>2989</v>
      </c>
      <c r="E18" s="39" t="s">
        <v>44</v>
      </c>
      <c r="F18" s="57"/>
      <c r="G18" s="31"/>
      <c r="H18" s="31"/>
      <c r="I18" s="31"/>
      <c r="J18" s="31">
        <v>2190</v>
      </c>
      <c r="K18" s="71">
        <v>1.43</v>
      </c>
    </row>
    <row r="19" spans="1:93" ht="100.95" customHeight="1" x14ac:dyDescent="0.3">
      <c r="A19" s="13">
        <v>100</v>
      </c>
      <c r="B19" s="56"/>
      <c r="C19" s="38" t="s">
        <v>2624</v>
      </c>
      <c r="D19" s="39" t="s">
        <v>2989</v>
      </c>
      <c r="E19" s="39" t="s">
        <v>2871</v>
      </c>
      <c r="F19" s="57"/>
      <c r="G19" s="31"/>
      <c r="H19" s="31"/>
      <c r="I19" s="31"/>
      <c r="J19" s="31">
        <v>2190</v>
      </c>
      <c r="K19" s="71">
        <v>1.43</v>
      </c>
    </row>
    <row r="20" spans="1:93" ht="100.95" customHeight="1" x14ac:dyDescent="0.3">
      <c r="A20" s="13">
        <v>9</v>
      </c>
      <c r="B20" s="56"/>
      <c r="C20" s="38" t="s">
        <v>2841</v>
      </c>
      <c r="D20" s="39" t="s">
        <v>2986</v>
      </c>
      <c r="E20" s="39" t="s">
        <v>2843</v>
      </c>
      <c r="F20" s="57"/>
      <c r="G20" s="31" t="s">
        <v>2875</v>
      </c>
      <c r="H20" s="31"/>
      <c r="I20" s="31"/>
      <c r="J20" s="31">
        <v>730</v>
      </c>
      <c r="K20" s="71">
        <v>0.72</v>
      </c>
    </row>
    <row r="21" spans="1:93" ht="100.95" customHeight="1" thickBot="1" x14ac:dyDescent="0.35">
      <c r="A21" s="13">
        <v>83</v>
      </c>
      <c r="B21" s="56"/>
      <c r="C21" s="38" t="s">
        <v>2987</v>
      </c>
      <c r="D21" s="39" t="s">
        <v>2988</v>
      </c>
      <c r="E21" s="39" t="s">
        <v>2895</v>
      </c>
      <c r="F21" s="57"/>
      <c r="G21" s="31"/>
      <c r="H21" s="31"/>
      <c r="I21" s="31"/>
      <c r="J21" s="31">
        <v>2100</v>
      </c>
      <c r="K21" s="71">
        <v>0.96</v>
      </c>
    </row>
    <row r="22" spans="1:93" s="17" customFormat="1" ht="44.4" customHeight="1" thickBot="1" x14ac:dyDescent="0.35">
      <c r="A22" s="13"/>
      <c r="B22" s="81" t="s">
        <v>2938</v>
      </c>
      <c r="C22" s="82"/>
      <c r="D22" s="82"/>
      <c r="E22" s="82"/>
      <c r="F22" s="82"/>
      <c r="G22" s="82"/>
      <c r="H22" s="82"/>
      <c r="I22" s="82"/>
      <c r="J22" s="82"/>
      <c r="K22" s="82"/>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row>
    <row r="23" spans="1:93" ht="100.95" customHeight="1" x14ac:dyDescent="0.3">
      <c r="A23" s="13">
        <v>17</v>
      </c>
      <c r="B23" s="56"/>
      <c r="C23" s="38" t="s">
        <v>2882</v>
      </c>
      <c r="D23" s="39" t="s">
        <v>2990</v>
      </c>
      <c r="E23" s="39" t="s">
        <v>2880</v>
      </c>
      <c r="F23" s="31" t="s">
        <v>1080</v>
      </c>
      <c r="G23" s="31"/>
      <c r="H23" s="31"/>
      <c r="I23" s="31"/>
      <c r="J23" s="31">
        <v>1328</v>
      </c>
      <c r="K23" s="71">
        <v>1.27</v>
      </c>
    </row>
    <row r="24" spans="1:93" ht="100.95" customHeight="1" x14ac:dyDescent="0.3">
      <c r="A24" s="13">
        <v>65</v>
      </c>
      <c r="B24" s="56"/>
      <c r="C24" s="38" t="s">
        <v>2882</v>
      </c>
      <c r="D24" s="39" t="s">
        <v>2990</v>
      </c>
      <c r="E24" s="39" t="s">
        <v>2880</v>
      </c>
      <c r="F24" s="31" t="s">
        <v>1080</v>
      </c>
      <c r="G24" s="31"/>
      <c r="H24" s="31"/>
      <c r="I24" s="31"/>
      <c r="J24" s="31">
        <v>1328</v>
      </c>
      <c r="K24" s="71">
        <v>1.27</v>
      </c>
    </row>
    <row r="25" spans="1:93" ht="100.95" customHeight="1" x14ac:dyDescent="0.3">
      <c r="B25" s="56"/>
      <c r="C25" s="38" t="s">
        <v>2925</v>
      </c>
      <c r="D25" s="39" t="s">
        <v>2926</v>
      </c>
      <c r="E25" s="39" t="s">
        <v>50</v>
      </c>
      <c r="F25" s="57"/>
      <c r="G25" s="31"/>
      <c r="H25" s="31"/>
      <c r="I25" s="31" t="s">
        <v>3061</v>
      </c>
      <c r="J25" s="31">
        <v>7245</v>
      </c>
      <c r="K25" s="71">
        <v>0.2</v>
      </c>
    </row>
    <row r="26" spans="1:93" ht="100.95" customHeight="1" x14ac:dyDescent="0.3">
      <c r="A26" s="13">
        <v>52</v>
      </c>
      <c r="B26" s="56"/>
      <c r="C26" s="38" t="s">
        <v>2826</v>
      </c>
      <c r="D26" s="39" t="s">
        <v>2876</v>
      </c>
      <c r="E26" s="39" t="s">
        <v>50</v>
      </c>
      <c r="F26" s="57"/>
      <c r="G26" s="31"/>
      <c r="H26" s="31"/>
      <c r="I26" s="31" t="s">
        <v>2888</v>
      </c>
      <c r="J26" s="31">
        <v>6972</v>
      </c>
      <c r="K26" s="71">
        <v>0.2</v>
      </c>
    </row>
    <row r="27" spans="1:93" ht="100.95" customHeight="1" x14ac:dyDescent="0.3">
      <c r="A27" s="13">
        <v>56</v>
      </c>
      <c r="B27" s="56"/>
      <c r="C27" s="38" t="s">
        <v>2826</v>
      </c>
      <c r="D27" s="39" t="s">
        <v>2876</v>
      </c>
      <c r="E27" s="39" t="s">
        <v>50</v>
      </c>
      <c r="F27" s="57"/>
      <c r="G27" s="31"/>
      <c r="H27" s="31"/>
      <c r="I27" s="31" t="s">
        <v>2879</v>
      </c>
      <c r="J27" s="31">
        <v>5976</v>
      </c>
      <c r="K27" s="71">
        <v>0.2</v>
      </c>
    </row>
    <row r="28" spans="1:93" ht="100.95" customHeight="1" x14ac:dyDescent="0.3">
      <c r="A28" s="13">
        <v>57</v>
      </c>
      <c r="B28" s="59"/>
      <c r="C28" s="38" t="s">
        <v>2826</v>
      </c>
      <c r="D28" s="39" t="s">
        <v>2876</v>
      </c>
      <c r="E28" s="39" t="s">
        <v>50</v>
      </c>
      <c r="F28" s="57"/>
      <c r="G28" s="31"/>
      <c r="H28" s="31"/>
      <c r="I28" s="31">
        <v>10.7</v>
      </c>
      <c r="J28" s="31">
        <v>5250</v>
      </c>
      <c r="K28" s="71">
        <v>0.2</v>
      </c>
    </row>
    <row r="29" spans="1:93" ht="100.95" customHeight="1" x14ac:dyDescent="0.3">
      <c r="A29" s="13">
        <v>67</v>
      </c>
      <c r="B29" s="56"/>
      <c r="C29" s="38" t="s">
        <v>2826</v>
      </c>
      <c r="D29" s="39" t="s">
        <v>2876</v>
      </c>
      <c r="E29" s="39" t="s">
        <v>50</v>
      </c>
      <c r="F29" s="57"/>
      <c r="G29" s="31"/>
      <c r="H29" s="31"/>
      <c r="I29" s="31" t="s">
        <v>2892</v>
      </c>
      <c r="J29" s="31">
        <v>2475</v>
      </c>
      <c r="K29" s="71">
        <v>0.2</v>
      </c>
    </row>
    <row r="30" spans="1:93" ht="100.95" customHeight="1" x14ac:dyDescent="0.3">
      <c r="A30" s="13">
        <v>71</v>
      </c>
      <c r="B30" s="56"/>
      <c r="C30" s="38" t="s">
        <v>2826</v>
      </c>
      <c r="D30" s="39" t="s">
        <v>2876</v>
      </c>
      <c r="E30" s="39" t="s">
        <v>50</v>
      </c>
      <c r="F30" s="57"/>
      <c r="G30" s="31"/>
      <c r="H30" s="31"/>
      <c r="I30" s="31" t="s">
        <v>2877</v>
      </c>
      <c r="J30" s="31">
        <v>3960</v>
      </c>
      <c r="K30" s="71">
        <v>0.2</v>
      </c>
    </row>
    <row r="31" spans="1:93" ht="100.95" customHeight="1" x14ac:dyDescent="0.3">
      <c r="A31" s="13">
        <v>89</v>
      </c>
      <c r="B31" s="56"/>
      <c r="C31" s="38" t="s">
        <v>2826</v>
      </c>
      <c r="D31" s="39" t="s">
        <v>2876</v>
      </c>
      <c r="E31" s="39" t="s">
        <v>50</v>
      </c>
      <c r="F31" s="57"/>
      <c r="G31" s="31"/>
      <c r="H31" s="31"/>
      <c r="I31" s="31" t="s">
        <v>3053</v>
      </c>
      <c r="J31" s="31">
        <v>1485</v>
      </c>
      <c r="K31" s="71">
        <v>0.2</v>
      </c>
    </row>
    <row r="32" spans="1:93" ht="100.95" customHeight="1" x14ac:dyDescent="0.3">
      <c r="A32" s="13">
        <v>101</v>
      </c>
      <c r="B32" s="56"/>
      <c r="C32" s="38" t="s">
        <v>2826</v>
      </c>
      <c r="D32" s="39" t="s">
        <v>2876</v>
      </c>
      <c r="E32" s="39" t="s">
        <v>50</v>
      </c>
      <c r="F32" s="57"/>
      <c r="G32" s="31"/>
      <c r="H32" s="31"/>
      <c r="I32" s="31" t="s">
        <v>2887</v>
      </c>
      <c r="J32" s="31">
        <v>2970</v>
      </c>
      <c r="K32" s="71">
        <v>0.2</v>
      </c>
    </row>
    <row r="33" spans="1:11" ht="100.95" customHeight="1" x14ac:dyDescent="0.3">
      <c r="A33" s="13">
        <v>112</v>
      </c>
      <c r="B33" s="56"/>
      <c r="C33" s="38" t="s">
        <v>2826</v>
      </c>
      <c r="D33" s="39" t="s">
        <v>2876</v>
      </c>
      <c r="E33" s="39" t="s">
        <v>50</v>
      </c>
      <c r="F33" s="57"/>
      <c r="G33" s="31"/>
      <c r="H33" s="31"/>
      <c r="I33" s="31" t="s">
        <v>2898</v>
      </c>
      <c r="J33" s="31">
        <v>8000</v>
      </c>
      <c r="K33" s="71">
        <v>0.2</v>
      </c>
    </row>
    <row r="34" spans="1:11" ht="100.95" customHeight="1" x14ac:dyDescent="0.3">
      <c r="A34" s="13">
        <v>113</v>
      </c>
      <c r="B34" s="56"/>
      <c r="C34" s="38" t="s">
        <v>2826</v>
      </c>
      <c r="D34" s="39" t="s">
        <v>2876</v>
      </c>
      <c r="E34" s="39" t="s">
        <v>41</v>
      </c>
      <c r="F34" s="57"/>
      <c r="G34" s="31"/>
      <c r="H34" s="31"/>
      <c r="I34" s="31" t="s">
        <v>3054</v>
      </c>
      <c r="J34" s="31">
        <v>3960</v>
      </c>
      <c r="K34" s="71">
        <v>0.2</v>
      </c>
    </row>
    <row r="35" spans="1:11" ht="100.95" customHeight="1" x14ac:dyDescent="0.3">
      <c r="A35" s="13">
        <v>66</v>
      </c>
      <c r="B35" s="56"/>
      <c r="C35" s="38" t="s">
        <v>2824</v>
      </c>
      <c r="D35" s="39" t="s">
        <v>2876</v>
      </c>
      <c r="E35" s="39" t="s">
        <v>2828</v>
      </c>
      <c r="F35" s="57"/>
      <c r="G35" s="31"/>
      <c r="H35" s="31"/>
      <c r="I35" s="31" t="s">
        <v>2891</v>
      </c>
      <c r="J35" s="31">
        <v>3960</v>
      </c>
      <c r="K35" s="71">
        <v>0.2</v>
      </c>
    </row>
    <row r="36" spans="1:11" ht="100.95" customHeight="1" x14ac:dyDescent="0.3">
      <c r="A36" s="13">
        <v>76</v>
      </c>
      <c r="B36" s="56"/>
      <c r="C36" s="38" t="s">
        <v>2824</v>
      </c>
      <c r="D36" s="39" t="s">
        <v>2876</v>
      </c>
      <c r="E36" s="39" t="s">
        <v>70</v>
      </c>
      <c r="F36" s="57"/>
      <c r="G36" s="31"/>
      <c r="H36" s="31"/>
      <c r="I36" s="31"/>
      <c r="J36" s="31">
        <v>8000</v>
      </c>
      <c r="K36" s="71">
        <v>0.2</v>
      </c>
    </row>
    <row r="37" spans="1:11" ht="100.95" customHeight="1" x14ac:dyDescent="0.3">
      <c r="A37" s="13">
        <v>90</v>
      </c>
      <c r="B37" s="56"/>
      <c r="C37" s="38" t="s">
        <v>2824</v>
      </c>
      <c r="D37" s="39" t="s">
        <v>2876</v>
      </c>
      <c r="E37" s="39" t="s">
        <v>50</v>
      </c>
      <c r="F37" s="57"/>
      <c r="G37" s="31"/>
      <c r="H37" s="31"/>
      <c r="I37" s="31" t="s">
        <v>3055</v>
      </c>
      <c r="J37" s="31">
        <f>495*4</f>
        <v>1980</v>
      </c>
      <c r="K37" s="71">
        <v>0.2</v>
      </c>
    </row>
    <row r="38" spans="1:11" ht="100.95" customHeight="1" x14ac:dyDescent="0.3">
      <c r="A38" s="13">
        <v>94</v>
      </c>
      <c r="B38" s="56"/>
      <c r="C38" s="38" t="s">
        <v>2824</v>
      </c>
      <c r="D38" s="39" t="s">
        <v>2876</v>
      </c>
      <c r="E38" s="39" t="s">
        <v>70</v>
      </c>
      <c r="F38" s="57"/>
      <c r="G38" s="31"/>
      <c r="H38" s="31"/>
      <c r="I38" s="31" t="s">
        <v>2902</v>
      </c>
      <c r="J38" s="31">
        <v>1380</v>
      </c>
      <c r="K38" s="71">
        <v>0.2</v>
      </c>
    </row>
    <row r="39" spans="1:11" ht="100.95" customHeight="1" x14ac:dyDescent="0.3">
      <c r="A39" s="13">
        <v>114</v>
      </c>
      <c r="B39" s="56"/>
      <c r="C39" s="38" t="s">
        <v>2824</v>
      </c>
      <c r="D39" s="39" t="s">
        <v>2876</v>
      </c>
      <c r="E39" s="39" t="s">
        <v>50</v>
      </c>
      <c r="F39" s="57"/>
      <c r="G39" s="31"/>
      <c r="H39" s="31"/>
      <c r="I39" s="31" t="s">
        <v>2887</v>
      </c>
      <c r="J39" s="31">
        <v>3000</v>
      </c>
      <c r="K39" s="71">
        <v>0.2</v>
      </c>
    </row>
    <row r="40" spans="1:11" ht="100.95" customHeight="1" x14ac:dyDescent="0.3">
      <c r="B40" s="56"/>
      <c r="C40" s="38" t="s">
        <v>2999</v>
      </c>
      <c r="D40" s="39" t="s">
        <v>2928</v>
      </c>
      <c r="E40" s="39" t="s">
        <v>50</v>
      </c>
      <c r="F40" s="57"/>
      <c r="G40" s="31"/>
      <c r="H40" s="31">
        <v>2</v>
      </c>
      <c r="I40" s="31">
        <v>7920</v>
      </c>
      <c r="J40" s="31">
        <f>15840-3000</f>
        <v>12840</v>
      </c>
      <c r="K40" s="71">
        <v>0.2</v>
      </c>
    </row>
    <row r="41" spans="1:11" ht="100.95" customHeight="1" x14ac:dyDescent="0.3">
      <c r="A41" s="13">
        <v>11</v>
      </c>
      <c r="B41" s="56"/>
      <c r="C41" s="38" t="s">
        <v>449</v>
      </c>
      <c r="D41" s="39" t="s">
        <v>2878</v>
      </c>
      <c r="E41" s="39" t="s">
        <v>35</v>
      </c>
      <c r="F41" s="57"/>
      <c r="G41" s="31"/>
      <c r="H41" s="31"/>
      <c r="I41" s="31" t="s">
        <v>2879</v>
      </c>
      <c r="J41" s="31">
        <v>5940</v>
      </c>
      <c r="K41" s="71">
        <v>0.2</v>
      </c>
    </row>
    <row r="42" spans="1:11" ht="100.95" customHeight="1" x14ac:dyDescent="0.3">
      <c r="A42" s="13">
        <v>13</v>
      </c>
      <c r="B42" s="56"/>
      <c r="C42" s="38" t="s">
        <v>449</v>
      </c>
      <c r="D42" s="39" t="s">
        <v>2878</v>
      </c>
      <c r="E42" s="39" t="s">
        <v>35</v>
      </c>
      <c r="F42" s="57"/>
      <c r="G42" s="31"/>
      <c r="H42" s="31"/>
      <c r="I42" s="31" t="s">
        <v>2879</v>
      </c>
      <c r="J42" s="31">
        <v>5940</v>
      </c>
      <c r="K42" s="71">
        <v>0.2</v>
      </c>
    </row>
    <row r="43" spans="1:11" ht="100.95" customHeight="1" x14ac:dyDescent="0.3">
      <c r="A43" s="13">
        <v>82</v>
      </c>
      <c r="B43" s="56"/>
      <c r="C43" s="38" t="s">
        <v>449</v>
      </c>
      <c r="D43" s="39" t="s">
        <v>2878</v>
      </c>
      <c r="E43" s="39" t="s">
        <v>70</v>
      </c>
      <c r="F43" s="57"/>
      <c r="G43" s="31"/>
      <c r="H43" s="31"/>
      <c r="I43" s="31" t="s">
        <v>2879</v>
      </c>
      <c r="J43" s="31">
        <v>5940</v>
      </c>
      <c r="K43" s="71">
        <v>0.2</v>
      </c>
    </row>
    <row r="44" spans="1:11" ht="100.95" customHeight="1" x14ac:dyDescent="0.3">
      <c r="A44" s="13">
        <v>118</v>
      </c>
      <c r="B44" s="56"/>
      <c r="C44" s="38" t="s">
        <v>449</v>
      </c>
      <c r="D44" s="39" t="s">
        <v>2899</v>
      </c>
      <c r="E44" s="39" t="s">
        <v>35</v>
      </c>
      <c r="F44" s="57"/>
      <c r="G44" s="31"/>
      <c r="H44" s="31"/>
      <c r="I44" s="31" t="s">
        <v>2887</v>
      </c>
      <c r="J44" s="31">
        <v>2970</v>
      </c>
      <c r="K44" s="71">
        <v>0.2</v>
      </c>
    </row>
    <row r="45" spans="1:11" ht="100.95" customHeight="1" x14ac:dyDescent="0.3">
      <c r="A45" s="13">
        <v>119</v>
      </c>
      <c r="B45" s="56"/>
      <c r="C45" s="38" t="s">
        <v>449</v>
      </c>
      <c r="D45" s="39" t="s">
        <v>2899</v>
      </c>
      <c r="E45" s="39" t="s">
        <v>35</v>
      </c>
      <c r="F45" s="57"/>
      <c r="G45" s="31"/>
      <c r="H45" s="31"/>
      <c r="I45" s="31" t="s">
        <v>2898</v>
      </c>
      <c r="J45" s="31">
        <v>8000</v>
      </c>
      <c r="K45" s="71">
        <v>0.2</v>
      </c>
    </row>
    <row r="46" spans="1:11" ht="100.95" customHeight="1" x14ac:dyDescent="0.3">
      <c r="A46" s="13">
        <v>120</v>
      </c>
      <c r="B46" s="56"/>
      <c r="C46" s="38" t="s">
        <v>449</v>
      </c>
      <c r="D46" s="39" t="s">
        <v>2899</v>
      </c>
      <c r="E46" s="39" t="s">
        <v>35</v>
      </c>
      <c r="F46" s="57"/>
      <c r="G46" s="31"/>
      <c r="H46" s="31"/>
      <c r="I46" s="31" t="s">
        <v>2898</v>
      </c>
      <c r="J46" s="31">
        <v>8000</v>
      </c>
      <c r="K46" s="71">
        <v>0.2</v>
      </c>
    </row>
    <row r="47" spans="1:11" ht="100.95" customHeight="1" x14ac:dyDescent="0.3">
      <c r="A47" s="13">
        <v>48</v>
      </c>
      <c r="B47" s="56"/>
      <c r="C47" s="38" t="s">
        <v>2844</v>
      </c>
      <c r="D47" s="39" t="s">
        <v>2886</v>
      </c>
      <c r="E47" s="39" t="s">
        <v>2832</v>
      </c>
      <c r="F47" s="57"/>
      <c r="G47" s="31"/>
      <c r="H47" s="31"/>
      <c r="I47" s="31" t="s">
        <v>2879</v>
      </c>
      <c r="J47" s="31">
        <v>6000</v>
      </c>
      <c r="K47" s="71">
        <v>0.2</v>
      </c>
    </row>
    <row r="48" spans="1:11" ht="100.95" customHeight="1" x14ac:dyDescent="0.3">
      <c r="A48" s="13">
        <v>49</v>
      </c>
      <c r="B48" s="56"/>
      <c r="C48" s="38" t="s">
        <v>2844</v>
      </c>
      <c r="D48" s="39" t="s">
        <v>2886</v>
      </c>
      <c r="E48" s="39" t="s">
        <v>2832</v>
      </c>
      <c r="F48" s="57"/>
      <c r="G48" s="31"/>
      <c r="H48" s="31"/>
      <c r="I48" s="31" t="s">
        <v>2877</v>
      </c>
      <c r="J48" s="31">
        <v>4000</v>
      </c>
      <c r="K48" s="71">
        <v>0.2</v>
      </c>
    </row>
    <row r="49" spans="1:11" ht="100.95" customHeight="1" thickBot="1" x14ac:dyDescent="0.35">
      <c r="A49" s="13">
        <v>50</v>
      </c>
      <c r="B49" s="56"/>
      <c r="C49" s="38" t="s">
        <v>2844</v>
      </c>
      <c r="D49" s="39" t="s">
        <v>2886</v>
      </c>
      <c r="E49" s="39" t="s">
        <v>2832</v>
      </c>
      <c r="F49" s="57"/>
      <c r="G49" s="31"/>
      <c r="H49" s="31"/>
      <c r="I49" s="31" t="s">
        <v>2887</v>
      </c>
      <c r="J49" s="31">
        <v>3000</v>
      </c>
      <c r="K49" s="71">
        <v>0.2</v>
      </c>
    </row>
    <row r="50" spans="1:11" ht="44.4" customHeight="1" thickBot="1" x14ac:dyDescent="0.35">
      <c r="B50" s="81" t="s">
        <v>2981</v>
      </c>
      <c r="C50" s="82"/>
      <c r="D50" s="82"/>
      <c r="E50" s="82"/>
      <c r="F50" s="82"/>
      <c r="G50" s="82"/>
      <c r="H50" s="82"/>
      <c r="I50" s="82"/>
      <c r="J50" s="82"/>
      <c r="K50" s="82"/>
    </row>
    <row r="51" spans="1:11" ht="100.95" customHeight="1" x14ac:dyDescent="0.3">
      <c r="A51" s="13">
        <v>6</v>
      </c>
      <c r="B51" s="56"/>
      <c r="C51" s="38" t="s">
        <v>2873</v>
      </c>
      <c r="D51" s="39" t="s">
        <v>2991</v>
      </c>
      <c r="E51" s="39" t="s">
        <v>2835</v>
      </c>
      <c r="F51" s="58" t="s">
        <v>2992</v>
      </c>
      <c r="G51" s="31"/>
      <c r="H51" s="31"/>
      <c r="I51" s="31"/>
      <c r="J51" s="31">
        <v>896</v>
      </c>
      <c r="K51" s="68">
        <v>0.49</v>
      </c>
    </row>
    <row r="52" spans="1:11" ht="100.95" customHeight="1" x14ac:dyDescent="0.3">
      <c r="A52" s="13">
        <v>74</v>
      </c>
      <c r="B52" s="56"/>
      <c r="C52" s="38" t="s">
        <v>3001</v>
      </c>
      <c r="D52" s="39" t="s">
        <v>3000</v>
      </c>
      <c r="E52" s="39" t="s">
        <v>2828</v>
      </c>
      <c r="F52" s="38" t="s">
        <v>2993</v>
      </c>
      <c r="G52" s="38"/>
      <c r="H52" s="31"/>
      <c r="I52" s="31"/>
      <c r="J52" s="31">
        <v>1120</v>
      </c>
      <c r="K52" s="68">
        <v>0.53</v>
      </c>
    </row>
    <row r="53" spans="1:11" ht="100.95" customHeight="1" x14ac:dyDescent="0.3">
      <c r="A53" s="13">
        <v>75</v>
      </c>
      <c r="B53" s="56"/>
      <c r="C53" s="38" t="s">
        <v>3001</v>
      </c>
      <c r="D53" s="39" t="s">
        <v>3000</v>
      </c>
      <c r="E53" s="39" t="s">
        <v>2828</v>
      </c>
      <c r="F53" s="38" t="s">
        <v>2993</v>
      </c>
      <c r="G53" s="38"/>
      <c r="H53" s="31"/>
      <c r="I53" s="31"/>
      <c r="J53" s="31">
        <v>1120</v>
      </c>
      <c r="K53" s="68">
        <v>0.53</v>
      </c>
    </row>
    <row r="54" spans="1:11" ht="100.95" customHeight="1" x14ac:dyDescent="0.3">
      <c r="A54" s="13">
        <v>92</v>
      </c>
      <c r="B54" s="56"/>
      <c r="C54" s="38" t="s">
        <v>3001</v>
      </c>
      <c r="D54" s="39" t="s">
        <v>3000</v>
      </c>
      <c r="E54" s="39" t="s">
        <v>2828</v>
      </c>
      <c r="F54" s="38" t="s">
        <v>2993</v>
      </c>
      <c r="G54" s="38"/>
      <c r="H54" s="31"/>
      <c r="I54" s="31"/>
      <c r="J54" s="31">
        <v>1120</v>
      </c>
      <c r="K54" s="68">
        <v>0.53</v>
      </c>
    </row>
    <row r="55" spans="1:11" ht="100.95" customHeight="1" thickBot="1" x14ac:dyDescent="0.35">
      <c r="A55" s="13">
        <v>1</v>
      </c>
      <c r="B55" s="56"/>
      <c r="C55" s="38" t="s">
        <v>2869</v>
      </c>
      <c r="D55" s="39" t="s">
        <v>2994</v>
      </c>
      <c r="E55" s="39" t="s">
        <v>2870</v>
      </c>
      <c r="F55" s="38" t="s">
        <v>2992</v>
      </c>
      <c r="G55" s="38"/>
      <c r="H55" s="31"/>
      <c r="I55" s="31"/>
      <c r="J55" s="31">
        <v>300</v>
      </c>
      <c r="K55" s="68">
        <v>0.57999999999999996</v>
      </c>
    </row>
    <row r="56" spans="1:11" ht="44.4" customHeight="1" thickBot="1" x14ac:dyDescent="0.35">
      <c r="B56" s="81" t="s">
        <v>2940</v>
      </c>
      <c r="C56" s="82"/>
      <c r="D56" s="82"/>
      <c r="E56" s="82"/>
      <c r="F56" s="82"/>
      <c r="G56" s="82"/>
      <c r="H56" s="82"/>
      <c r="I56" s="82"/>
      <c r="J56" s="82"/>
      <c r="K56" s="82"/>
    </row>
    <row r="57" spans="1:11" ht="100.95" customHeight="1" thickBot="1" x14ac:dyDescent="0.35">
      <c r="B57" s="63"/>
      <c r="C57" s="64" t="s">
        <v>1094</v>
      </c>
      <c r="D57" s="65" t="s">
        <v>1095</v>
      </c>
      <c r="E57" s="65" t="s">
        <v>2829</v>
      </c>
      <c r="F57" s="66" t="s">
        <v>2903</v>
      </c>
      <c r="G57" s="66" t="s">
        <v>2846</v>
      </c>
      <c r="H57" s="66">
        <v>3</v>
      </c>
      <c r="I57" s="66">
        <v>148</v>
      </c>
      <c r="J57" s="66">
        <v>444</v>
      </c>
      <c r="K57" s="72">
        <v>11.04</v>
      </c>
    </row>
    <row r="58" spans="1:11" ht="101.4" customHeight="1" thickBot="1" x14ac:dyDescent="0.35">
      <c r="C58" s="19"/>
      <c r="D58" s="19"/>
      <c r="E58" s="19"/>
      <c r="F58" s="19"/>
      <c r="G58" s="19"/>
      <c r="H58" s="19"/>
      <c r="I58" s="19"/>
      <c r="J58" s="20"/>
      <c r="K58" s="19"/>
    </row>
    <row r="59" spans="1:11" ht="101.4" customHeight="1" thickBot="1" x14ac:dyDescent="0.35">
      <c r="B59" s="79" t="s">
        <v>2996</v>
      </c>
      <c r="C59" s="80"/>
      <c r="D59" s="80"/>
      <c r="E59" s="80"/>
      <c r="F59" s="80"/>
      <c r="G59" s="80"/>
      <c r="H59" s="80"/>
      <c r="I59" s="80"/>
      <c r="J59" s="80"/>
      <c r="K59" s="80"/>
    </row>
    <row r="60" spans="1:11" ht="100.95" customHeight="1" x14ac:dyDescent="0.3">
      <c r="A60" s="13">
        <v>3</v>
      </c>
      <c r="B60" s="56"/>
      <c r="C60" s="38" t="s">
        <v>1099</v>
      </c>
      <c r="D60" s="39" t="s">
        <v>2995</v>
      </c>
      <c r="E60" s="39" t="s">
        <v>2872</v>
      </c>
      <c r="F60" s="57"/>
      <c r="G60" s="31"/>
      <c r="H60" s="31"/>
      <c r="I60" s="31"/>
      <c r="J60" s="31">
        <v>26</v>
      </c>
      <c r="K60" s="71">
        <v>10.53</v>
      </c>
    </row>
    <row r="61" spans="1:11" ht="101.4" customHeight="1" x14ac:dyDescent="0.3">
      <c r="C61" s="19"/>
      <c r="D61" s="19"/>
      <c r="E61" s="19"/>
      <c r="F61" s="19"/>
      <c r="G61" s="19"/>
      <c r="H61" s="19"/>
      <c r="I61" s="19"/>
      <c r="J61" s="20"/>
      <c r="K61" s="19"/>
    </row>
  </sheetData>
  <mergeCells count="8">
    <mergeCell ref="B59:K59"/>
    <mergeCell ref="B56:K56"/>
    <mergeCell ref="B50:K50"/>
    <mergeCell ref="B1:K1"/>
    <mergeCell ref="B4:K4"/>
    <mergeCell ref="B22:K22"/>
    <mergeCell ref="B13:K13"/>
    <mergeCell ref="B2:K2"/>
  </mergeCells>
  <pageMargins left="0.7" right="0.7" top="0.75" bottom="0.75" header="0.3" footer="0.3"/>
  <pageSetup scale="3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4"/>
  <sheetViews>
    <sheetView zoomScaleNormal="100" workbookViewId="0">
      <pane ySplit="2" topLeftCell="A3" activePane="bottomLeft" state="frozenSplit"/>
      <selection pane="bottomLeft" activeCell="D1" sqref="D1"/>
    </sheetView>
  </sheetViews>
  <sheetFormatPr defaultRowHeight="14.4" x14ac:dyDescent="0.3"/>
  <cols>
    <col min="1" max="1" width="12.5546875" style="5" bestFit="1" customWidth="1"/>
    <col min="2" max="2" width="19.109375" style="5" customWidth="1"/>
    <col min="3" max="3" width="24.88671875" style="5" bestFit="1" customWidth="1"/>
    <col min="4" max="4" width="7.88671875" style="5" customWidth="1"/>
    <col min="5" max="5" width="26.44140625" style="5" bestFit="1" customWidth="1"/>
    <col min="6" max="6" width="18.109375" style="5" bestFit="1" customWidth="1"/>
    <col min="7" max="7" width="6.33203125" style="5" bestFit="1" customWidth="1"/>
    <col min="8" max="8" width="5.6640625" style="5" bestFit="1" customWidth="1"/>
    <col min="9" max="9" width="9" style="5" bestFit="1" customWidth="1"/>
    <col min="10" max="10" width="6" style="5" bestFit="1" customWidth="1"/>
    <col min="11" max="11" width="6.109375" style="5" bestFit="1" customWidth="1"/>
    <col min="12" max="12" width="8.6640625" style="5" bestFit="1" customWidth="1"/>
    <col min="13" max="13" width="16.109375" style="5" customWidth="1"/>
    <col min="14" max="29" width="8.88671875" style="5"/>
  </cols>
  <sheetData>
    <row r="1" spans="1:14" ht="21" x14ac:dyDescent="0.4">
      <c r="A1" s="87" t="s">
        <v>2923</v>
      </c>
      <c r="B1" s="87"/>
      <c r="C1" s="87"/>
    </row>
    <row r="2" spans="1:14" x14ac:dyDescent="0.3">
      <c r="A2" s="6" t="s">
        <v>2847</v>
      </c>
      <c r="B2" s="6" t="s">
        <v>2848</v>
      </c>
      <c r="C2" s="6" t="s">
        <v>5</v>
      </c>
      <c r="D2" s="6" t="s">
        <v>2842</v>
      </c>
      <c r="E2" s="6" t="s">
        <v>2849</v>
      </c>
      <c r="F2" s="6" t="s">
        <v>46</v>
      </c>
      <c r="G2" s="6" t="s">
        <v>6</v>
      </c>
      <c r="H2" s="6" t="s">
        <v>18</v>
      </c>
      <c r="I2" s="6" t="s">
        <v>17</v>
      </c>
      <c r="J2" s="6" t="s">
        <v>33</v>
      </c>
      <c r="K2" s="6" t="s">
        <v>17</v>
      </c>
      <c r="L2" s="6" t="s">
        <v>2853</v>
      </c>
    </row>
    <row r="4" spans="1:14" x14ac:dyDescent="0.3">
      <c r="A4" s="1" t="s">
        <v>2909</v>
      </c>
      <c r="B4" s="1" t="s">
        <v>50</v>
      </c>
      <c r="C4" s="1" t="s">
        <v>2851</v>
      </c>
      <c r="D4" s="1" t="s">
        <v>2837</v>
      </c>
      <c r="E4" s="1" t="s">
        <v>2852</v>
      </c>
      <c r="F4" s="1" t="s">
        <v>2840</v>
      </c>
      <c r="G4" s="1">
        <v>9</v>
      </c>
      <c r="H4" s="1">
        <v>3024</v>
      </c>
      <c r="I4" s="1">
        <f>G4*H4</f>
        <v>27216</v>
      </c>
      <c r="J4" s="11">
        <v>0</v>
      </c>
      <c r="K4" s="11">
        <v>0</v>
      </c>
      <c r="L4" s="1" t="s">
        <v>2904</v>
      </c>
    </row>
    <row r="5" spans="1:14" x14ac:dyDescent="0.3">
      <c r="A5" s="1" t="s">
        <v>2911</v>
      </c>
      <c r="B5" s="9" t="s">
        <v>2913</v>
      </c>
      <c r="C5" s="1" t="s">
        <v>2906</v>
      </c>
      <c r="D5" s="1" t="s">
        <v>2837</v>
      </c>
      <c r="E5" s="1" t="s">
        <v>36</v>
      </c>
      <c r="F5" s="1" t="s">
        <v>2839</v>
      </c>
      <c r="G5" s="1">
        <v>4</v>
      </c>
      <c r="H5" s="1">
        <v>3942</v>
      </c>
      <c r="I5" s="1">
        <f t="shared" ref="I5" si="0">G5*H5</f>
        <v>15768</v>
      </c>
      <c r="J5" s="11">
        <v>0</v>
      </c>
      <c r="K5" s="11">
        <v>0</v>
      </c>
      <c r="L5" s="1" t="s">
        <v>2904</v>
      </c>
    </row>
    <row r="6" spans="1:14" x14ac:dyDescent="0.3">
      <c r="A6" s="1" t="s">
        <v>2911</v>
      </c>
      <c r="B6" s="9" t="s">
        <v>2913</v>
      </c>
      <c r="C6" s="1" t="s">
        <v>2906</v>
      </c>
      <c r="D6" s="1" t="s">
        <v>2837</v>
      </c>
      <c r="E6" s="1" t="s">
        <v>36</v>
      </c>
      <c r="F6" s="1" t="s">
        <v>2839</v>
      </c>
      <c r="G6" s="1">
        <v>8</v>
      </c>
      <c r="H6" s="1">
        <v>3528</v>
      </c>
      <c r="I6" s="1">
        <f t="shared" ref="I6" si="1">G6*H6</f>
        <v>28224</v>
      </c>
      <c r="J6" s="11">
        <v>0</v>
      </c>
      <c r="K6" s="11">
        <v>0</v>
      </c>
      <c r="L6" s="1" t="s">
        <v>2904</v>
      </c>
    </row>
    <row r="7" spans="1:14" x14ac:dyDescent="0.3">
      <c r="A7" s="1" t="s">
        <v>2910</v>
      </c>
      <c r="B7" s="9" t="s">
        <v>2913</v>
      </c>
      <c r="C7" s="1" t="s">
        <v>2851</v>
      </c>
      <c r="D7" s="1" t="s">
        <v>2837</v>
      </c>
      <c r="E7" s="1" t="s">
        <v>2852</v>
      </c>
      <c r="F7" s="1" t="s">
        <v>2840</v>
      </c>
      <c r="G7" s="1">
        <v>6</v>
      </c>
      <c r="H7" s="1">
        <v>3024</v>
      </c>
      <c r="I7" s="1">
        <f>G7*H7</f>
        <v>18144</v>
      </c>
      <c r="J7" s="11">
        <v>0</v>
      </c>
      <c r="K7" s="11">
        <v>0</v>
      </c>
      <c r="L7" s="1" t="s">
        <v>2904</v>
      </c>
    </row>
    <row r="8" spans="1:14" x14ac:dyDescent="0.3">
      <c r="A8" s="9" t="s">
        <v>2912</v>
      </c>
      <c r="B8" s="9" t="s">
        <v>2913</v>
      </c>
      <c r="C8" s="9" t="s">
        <v>2915</v>
      </c>
      <c r="D8" s="9" t="s">
        <v>2837</v>
      </c>
      <c r="E8" s="9" t="s">
        <v>36</v>
      </c>
      <c r="F8" s="12" t="s">
        <v>2914</v>
      </c>
      <c r="G8" s="1">
        <v>2</v>
      </c>
      <c r="H8" s="1">
        <v>5875</v>
      </c>
      <c r="I8" s="1">
        <f>G8*H8</f>
        <v>11750</v>
      </c>
      <c r="J8" s="11">
        <v>0</v>
      </c>
      <c r="K8" s="11">
        <v>0</v>
      </c>
      <c r="L8" s="1" t="s">
        <v>2904</v>
      </c>
    </row>
    <row r="9" spans="1:14" x14ac:dyDescent="0.3">
      <c r="A9" s="9" t="s">
        <v>2905</v>
      </c>
      <c r="B9" s="9" t="s">
        <v>50</v>
      </c>
      <c r="C9" s="9" t="s">
        <v>2906</v>
      </c>
      <c r="D9" s="9" t="s">
        <v>2837</v>
      </c>
      <c r="E9" s="9" t="s">
        <v>36</v>
      </c>
      <c r="F9" s="12" t="s">
        <v>2839</v>
      </c>
      <c r="G9" s="1">
        <v>1</v>
      </c>
      <c r="H9" s="1">
        <v>3942</v>
      </c>
      <c r="I9" s="1">
        <f>G9*H9</f>
        <v>3942</v>
      </c>
      <c r="J9" s="11">
        <v>0</v>
      </c>
      <c r="K9" s="11">
        <v>0</v>
      </c>
      <c r="L9" s="1" t="s">
        <v>2904</v>
      </c>
    </row>
    <row r="10" spans="1:14" x14ac:dyDescent="0.3">
      <c r="A10" s="8"/>
      <c r="B10" s="8"/>
      <c r="C10" s="8"/>
      <c r="D10" s="8"/>
      <c r="E10" s="8"/>
      <c r="F10" s="8"/>
    </row>
    <row r="11" spans="1:14" x14ac:dyDescent="0.3">
      <c r="A11" s="8"/>
      <c r="B11" s="8"/>
      <c r="C11" s="8"/>
      <c r="D11" s="8"/>
      <c r="E11" s="8"/>
      <c r="F11" s="8"/>
    </row>
    <row r="12" spans="1:14" x14ac:dyDescent="0.3">
      <c r="A12" s="8"/>
      <c r="B12" s="8"/>
      <c r="C12" s="8"/>
      <c r="D12" s="8"/>
      <c r="E12" s="8"/>
      <c r="F12" s="8"/>
    </row>
    <row r="13" spans="1:14" ht="15.6" x14ac:dyDescent="0.3">
      <c r="A13" s="88" t="s">
        <v>2854</v>
      </c>
      <c r="B13" s="88"/>
      <c r="C13" s="88"/>
      <c r="D13" s="88"/>
      <c r="E13" s="88"/>
      <c r="F13" s="88"/>
      <c r="G13" s="88"/>
      <c r="H13" s="88"/>
      <c r="I13" s="88"/>
      <c r="J13" s="88"/>
      <c r="K13" s="88"/>
      <c r="L13" s="88"/>
      <c r="M13" s="7" t="s">
        <v>2916</v>
      </c>
      <c r="N13" s="10" t="s">
        <v>2917</v>
      </c>
    </row>
    <row r="14" spans="1:14" x14ac:dyDescent="0.3">
      <c r="A14" s="6" t="s">
        <v>2847</v>
      </c>
      <c r="B14" s="6" t="s">
        <v>2848</v>
      </c>
      <c r="C14" s="6" t="s">
        <v>5</v>
      </c>
      <c r="D14" s="6" t="s">
        <v>2842</v>
      </c>
      <c r="E14" s="6" t="s">
        <v>2849</v>
      </c>
      <c r="F14" s="6" t="s">
        <v>46</v>
      </c>
      <c r="G14" s="6" t="s">
        <v>6</v>
      </c>
      <c r="H14" s="6" t="s">
        <v>18</v>
      </c>
      <c r="I14" s="6" t="s">
        <v>17</v>
      </c>
      <c r="J14" s="6" t="s">
        <v>33</v>
      </c>
      <c r="K14" s="6" t="s">
        <v>17</v>
      </c>
      <c r="L14" s="6" t="s">
        <v>2853</v>
      </c>
    </row>
  </sheetData>
  <mergeCells count="2">
    <mergeCell ref="A1:C1"/>
    <mergeCell ref="A13:L13"/>
  </mergeCells>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8D8AA-303A-400E-ABC7-11A50AC46090}">
  <dimension ref="A1:AC12"/>
  <sheetViews>
    <sheetView zoomScaleNormal="100" workbookViewId="0">
      <selection activeCell="J21" sqref="J21"/>
    </sheetView>
  </sheetViews>
  <sheetFormatPr defaultColWidth="15.44140625" defaultRowHeight="14.4" x14ac:dyDescent="0.3"/>
  <cols>
    <col min="1" max="1" width="14.33203125" customWidth="1"/>
    <col min="2" max="2" width="11.5546875" customWidth="1"/>
    <col min="3" max="3" width="24.88671875" customWidth="1"/>
    <col min="4" max="4" width="7" customWidth="1"/>
    <col min="5" max="5" width="26.44140625" bestFit="1" customWidth="1"/>
    <col min="6" max="6" width="18.109375" bestFit="1" customWidth="1"/>
    <col min="7" max="12" width="10.5546875" style="5" customWidth="1"/>
    <col min="13" max="13" width="10.88671875" style="5" customWidth="1"/>
    <col min="14" max="14" width="19.33203125" style="5" customWidth="1"/>
  </cols>
  <sheetData>
    <row r="1" spans="1:29" ht="21" x14ac:dyDescent="0.4">
      <c r="A1" s="89" t="s">
        <v>2907</v>
      </c>
      <c r="B1" s="89"/>
      <c r="C1" s="89"/>
      <c r="D1" s="89"/>
      <c r="E1" s="89"/>
      <c r="F1" s="89"/>
      <c r="G1" s="89"/>
      <c r="H1" s="89"/>
      <c r="I1" s="89"/>
      <c r="J1" s="89"/>
      <c r="K1" s="89"/>
      <c r="L1" s="89"/>
    </row>
    <row r="2" spans="1:29" x14ac:dyDescent="0.3">
      <c r="A2" s="6" t="s">
        <v>2847</v>
      </c>
      <c r="B2" s="6" t="s">
        <v>2848</v>
      </c>
      <c r="C2" s="6" t="s">
        <v>5</v>
      </c>
      <c r="D2" s="6" t="s">
        <v>2842</v>
      </c>
      <c r="E2" s="6" t="s">
        <v>2849</v>
      </c>
      <c r="F2" s="6" t="s">
        <v>46</v>
      </c>
      <c r="G2" s="6" t="s">
        <v>6</v>
      </c>
      <c r="H2" s="6" t="s">
        <v>18</v>
      </c>
      <c r="I2" s="6" t="s">
        <v>17</v>
      </c>
      <c r="J2" s="6" t="s">
        <v>33</v>
      </c>
      <c r="K2" s="6" t="s">
        <v>17</v>
      </c>
      <c r="L2" s="6" t="s">
        <v>2853</v>
      </c>
    </row>
    <row r="4" spans="1:29" x14ac:dyDescent="0.3">
      <c r="A4" s="1" t="s">
        <v>2850</v>
      </c>
      <c r="B4" s="1" t="s">
        <v>2908</v>
      </c>
      <c r="C4" s="1" t="s">
        <v>2851</v>
      </c>
      <c r="D4" s="1" t="s">
        <v>2837</v>
      </c>
      <c r="E4" s="1" t="s">
        <v>2852</v>
      </c>
      <c r="F4" s="1" t="s">
        <v>2840</v>
      </c>
      <c r="G4" s="1">
        <v>48</v>
      </c>
      <c r="H4" s="1">
        <v>3024</v>
      </c>
      <c r="I4" s="1">
        <f>G4*H4</f>
        <v>145152</v>
      </c>
      <c r="J4" s="11">
        <v>0</v>
      </c>
      <c r="K4" s="11">
        <v>0</v>
      </c>
      <c r="L4" s="1"/>
    </row>
    <row r="5" spans="1:29" x14ac:dyDescent="0.3">
      <c r="A5" s="9" t="s">
        <v>2912</v>
      </c>
      <c r="B5" s="9" t="s">
        <v>2913</v>
      </c>
      <c r="C5" s="9" t="s">
        <v>2915</v>
      </c>
      <c r="D5" s="9" t="s">
        <v>2837</v>
      </c>
      <c r="E5" s="9" t="s">
        <v>36</v>
      </c>
      <c r="F5" s="12" t="s">
        <v>2914</v>
      </c>
      <c r="G5" s="1">
        <v>30</v>
      </c>
      <c r="H5" s="1">
        <v>5875</v>
      </c>
      <c r="I5" s="1">
        <f>G5*H5</f>
        <v>176250</v>
      </c>
      <c r="J5" s="11">
        <v>0</v>
      </c>
      <c r="K5" s="11">
        <v>0</v>
      </c>
      <c r="L5" s="1"/>
    </row>
    <row r="6" spans="1:29" x14ac:dyDescent="0.3">
      <c r="A6" s="9" t="s">
        <v>2918</v>
      </c>
      <c r="B6" s="9" t="s">
        <v>50</v>
      </c>
      <c r="C6" s="9" t="s">
        <v>2919</v>
      </c>
      <c r="D6" s="9" t="s">
        <v>2838</v>
      </c>
      <c r="E6" s="9" t="s">
        <v>36</v>
      </c>
      <c r="F6" s="12" t="s">
        <v>2920</v>
      </c>
      <c r="G6" s="1">
        <v>20</v>
      </c>
      <c r="H6" s="1">
        <v>3000</v>
      </c>
      <c r="I6" s="1">
        <f>H6*G6</f>
        <v>60000</v>
      </c>
      <c r="J6" s="11">
        <v>0</v>
      </c>
      <c r="K6" s="11">
        <v>0</v>
      </c>
      <c r="L6" s="1"/>
    </row>
    <row r="7" spans="1:29" x14ac:dyDescent="0.3">
      <c r="A7" s="9" t="s">
        <v>2921</v>
      </c>
      <c r="B7" s="9" t="s">
        <v>50</v>
      </c>
      <c r="C7" s="9" t="s">
        <v>2922</v>
      </c>
      <c r="D7" s="9" t="s">
        <v>2837</v>
      </c>
      <c r="E7" s="9" t="s">
        <v>36</v>
      </c>
      <c r="F7" s="12" t="s">
        <v>2867</v>
      </c>
      <c r="G7" s="1">
        <v>48</v>
      </c>
      <c r="H7" s="1">
        <v>1184</v>
      </c>
      <c r="I7" s="1">
        <f>H7*G7</f>
        <v>56832</v>
      </c>
      <c r="J7" s="11">
        <v>0</v>
      </c>
      <c r="K7" s="11">
        <v>0</v>
      </c>
    </row>
    <row r="11" spans="1:29" ht="15.6" x14ac:dyDescent="0.3">
      <c r="A11" s="88" t="s">
        <v>2854</v>
      </c>
      <c r="B11" s="88"/>
      <c r="C11" s="88"/>
      <c r="D11" s="88"/>
      <c r="E11" s="88"/>
      <c r="F11" s="88"/>
      <c r="G11" s="88"/>
      <c r="H11" s="88"/>
      <c r="I11" s="88"/>
      <c r="J11" s="88"/>
      <c r="K11" s="88"/>
      <c r="L11" s="88"/>
      <c r="M11" s="10" t="s">
        <v>2916</v>
      </c>
      <c r="N11" s="10" t="s">
        <v>2917</v>
      </c>
      <c r="O11" s="5"/>
      <c r="P11" s="5"/>
      <c r="Q11" s="5"/>
      <c r="R11" s="5"/>
      <c r="S11" s="5"/>
      <c r="T11" s="5"/>
      <c r="U11" s="5"/>
      <c r="V11" s="5"/>
      <c r="W11" s="5"/>
      <c r="X11" s="5"/>
      <c r="Y11" s="5"/>
      <c r="Z11" s="5"/>
      <c r="AA11" s="5"/>
      <c r="AB11" s="5"/>
      <c r="AC11" s="5"/>
    </row>
    <row r="12" spans="1:29" x14ac:dyDescent="0.3">
      <c r="A12" s="6" t="s">
        <v>2847</v>
      </c>
      <c r="B12" s="6" t="s">
        <v>2848</v>
      </c>
      <c r="C12" s="6" t="s">
        <v>5</v>
      </c>
      <c r="D12" s="6" t="s">
        <v>2842</v>
      </c>
      <c r="E12" s="6" t="s">
        <v>2849</v>
      </c>
      <c r="F12" s="6" t="s">
        <v>46</v>
      </c>
      <c r="G12" s="6" t="s">
        <v>6</v>
      </c>
      <c r="H12" s="6" t="s">
        <v>18</v>
      </c>
      <c r="I12" s="6" t="s">
        <v>17</v>
      </c>
      <c r="J12" s="6" t="s">
        <v>33</v>
      </c>
      <c r="K12" s="6" t="s">
        <v>17</v>
      </c>
      <c r="L12" s="6" t="s">
        <v>2853</v>
      </c>
      <c r="O12" s="5"/>
      <c r="P12" s="5"/>
      <c r="Q12" s="5"/>
      <c r="R12" s="5"/>
      <c r="S12" s="5"/>
      <c r="T12" s="5"/>
      <c r="U12" s="5"/>
      <c r="V12" s="5"/>
      <c r="W12" s="5"/>
      <c r="X12" s="5"/>
      <c r="Y12" s="5"/>
      <c r="Z12" s="5"/>
      <c r="AA12" s="5"/>
      <c r="AB12" s="5"/>
      <c r="AC12" s="5"/>
    </row>
  </sheetData>
  <mergeCells count="2">
    <mergeCell ref="A11:L11"/>
    <mergeCell ref="A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CO45"/>
  <sheetViews>
    <sheetView zoomScale="50" zoomScaleNormal="50" workbookViewId="0">
      <pane ySplit="3" topLeftCell="A26" activePane="bottomLeft" state="frozen"/>
      <selection pane="bottomLeft" activeCell="A26" sqref="A26:K26"/>
    </sheetView>
  </sheetViews>
  <sheetFormatPr defaultColWidth="9.109375" defaultRowHeight="15.6" x14ac:dyDescent="0.3"/>
  <cols>
    <col min="1" max="1" width="25.33203125" style="13" customWidth="1"/>
    <col min="2" max="2" width="30" style="13" bestFit="1" customWidth="1"/>
    <col min="3" max="3" width="52.6640625" style="13" bestFit="1" customWidth="1"/>
    <col min="4" max="4" width="31.88671875" style="13" bestFit="1" customWidth="1"/>
    <col min="5" max="5" width="48" style="13" customWidth="1"/>
    <col min="6" max="6" width="39.109375" style="13" bestFit="1" customWidth="1"/>
    <col min="7" max="7" width="9.6640625" style="13" bestFit="1" customWidth="1"/>
    <col min="8" max="8" width="11.33203125" style="13" customWidth="1"/>
    <col min="9" max="9" width="15" style="14" bestFit="1" customWidth="1"/>
    <col min="10" max="10" width="19.88671875" style="21" bestFit="1" customWidth="1"/>
    <col min="11" max="11" width="14" style="21" customWidth="1"/>
    <col min="12" max="16384" width="9.109375" style="13"/>
  </cols>
  <sheetData>
    <row r="1" spans="1:93" ht="97.95" customHeight="1" thickBot="1" x14ac:dyDescent="0.35">
      <c r="A1" s="83" t="s">
        <v>2941</v>
      </c>
      <c r="B1" s="84"/>
      <c r="C1" s="84"/>
      <c r="D1" s="84"/>
      <c r="E1" s="84"/>
      <c r="F1" s="84"/>
      <c r="G1" s="84"/>
      <c r="H1" s="84"/>
      <c r="I1" s="84"/>
      <c r="J1" s="84"/>
      <c r="K1" s="84"/>
    </row>
    <row r="2" spans="1:93" ht="68.400000000000006" customHeight="1" thickBot="1" x14ac:dyDescent="0.35">
      <c r="A2" s="85" t="s">
        <v>2998</v>
      </c>
      <c r="B2" s="86"/>
      <c r="C2" s="86"/>
      <c r="D2" s="86"/>
      <c r="E2" s="86"/>
      <c r="F2" s="86"/>
      <c r="G2" s="86"/>
      <c r="H2" s="86"/>
      <c r="I2" s="86"/>
      <c r="J2" s="86"/>
      <c r="K2" s="86"/>
    </row>
    <row r="3" spans="1:93" s="14" customFormat="1" ht="34.950000000000003" customHeight="1" thickBot="1" x14ac:dyDescent="0.35">
      <c r="A3" s="60" t="s">
        <v>2930</v>
      </c>
      <c r="B3" s="61" t="s">
        <v>2931</v>
      </c>
      <c r="C3" s="61" t="s">
        <v>5</v>
      </c>
      <c r="D3" s="61" t="s">
        <v>16</v>
      </c>
      <c r="E3" s="61" t="s">
        <v>2953</v>
      </c>
      <c r="F3" s="61" t="s">
        <v>2932</v>
      </c>
      <c r="G3" s="61" t="s">
        <v>6</v>
      </c>
      <c r="H3" s="61" t="s">
        <v>18</v>
      </c>
      <c r="I3" s="61" t="s">
        <v>17</v>
      </c>
      <c r="J3" s="29" t="s">
        <v>3047</v>
      </c>
      <c r="K3" s="62" t="s">
        <v>2825</v>
      </c>
    </row>
    <row r="4" spans="1:93" s="14" customFormat="1" ht="36" customHeight="1" x14ac:dyDescent="0.3">
      <c r="A4" s="92" t="s">
        <v>2936</v>
      </c>
      <c r="B4" s="93"/>
      <c r="C4" s="93"/>
      <c r="D4" s="93"/>
      <c r="E4" s="93"/>
      <c r="F4" s="93"/>
      <c r="G4" s="93"/>
      <c r="H4" s="93"/>
      <c r="I4" s="93"/>
      <c r="J4" s="93"/>
      <c r="K4" s="93"/>
    </row>
    <row r="5" spans="1:93" s="17" customFormat="1" ht="100.95" customHeight="1" x14ac:dyDescent="0.3">
      <c r="A5" s="55"/>
      <c r="B5" s="24" t="s">
        <v>2834</v>
      </c>
      <c r="C5" s="36" t="s">
        <v>2954</v>
      </c>
      <c r="D5" s="25" t="s">
        <v>50</v>
      </c>
      <c r="E5" s="25" t="s">
        <v>36</v>
      </c>
      <c r="F5" s="25" t="s">
        <v>45</v>
      </c>
      <c r="G5" s="25">
        <v>1</v>
      </c>
      <c r="H5" s="25"/>
      <c r="I5" s="25">
        <f>3160-20-1000</f>
        <v>2140</v>
      </c>
      <c r="J5" s="73">
        <v>0.37</v>
      </c>
      <c r="K5" s="25"/>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row>
    <row r="6" spans="1:93" ht="100.95" customHeight="1" x14ac:dyDescent="0.3">
      <c r="A6" s="53"/>
      <c r="B6" s="32" t="s">
        <v>2860</v>
      </c>
      <c r="C6" s="35" t="s">
        <v>2955</v>
      </c>
      <c r="D6" s="18" t="s">
        <v>2942</v>
      </c>
      <c r="E6" s="18"/>
      <c r="F6" s="16" t="s">
        <v>45</v>
      </c>
      <c r="G6" s="18">
        <v>1</v>
      </c>
      <c r="H6" s="18"/>
      <c r="I6" s="18">
        <v>122</v>
      </c>
      <c r="J6" s="30">
        <v>0.71</v>
      </c>
      <c r="K6" s="18"/>
    </row>
    <row r="7" spans="1:93" ht="100.95" customHeight="1" thickBot="1" x14ac:dyDescent="0.35">
      <c r="A7" s="53"/>
      <c r="B7" s="15" t="s">
        <v>2862</v>
      </c>
      <c r="C7" s="35" t="s">
        <v>2956</v>
      </c>
      <c r="D7" s="16" t="s">
        <v>2830</v>
      </c>
      <c r="E7" s="16" t="s">
        <v>2831</v>
      </c>
      <c r="F7" s="16" t="s">
        <v>45</v>
      </c>
      <c r="G7" s="16">
        <v>1</v>
      </c>
      <c r="H7" s="16"/>
      <c r="I7" s="16">
        <v>1108</v>
      </c>
      <c r="J7" s="74">
        <v>0.87</v>
      </c>
      <c r="K7" s="16"/>
    </row>
    <row r="8" spans="1:93" s="17" customFormat="1" ht="44.4" customHeight="1" thickBot="1" x14ac:dyDescent="0.35">
      <c r="A8" s="81" t="s">
        <v>2949</v>
      </c>
      <c r="B8" s="82"/>
      <c r="C8" s="82"/>
      <c r="D8" s="82"/>
      <c r="E8" s="82"/>
      <c r="F8" s="82"/>
      <c r="G8" s="82"/>
      <c r="H8" s="82"/>
      <c r="I8" s="82"/>
      <c r="J8" s="82"/>
      <c r="K8" s="82"/>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row>
    <row r="9" spans="1:93" s="17" customFormat="1" ht="100.95" customHeight="1" x14ac:dyDescent="0.3">
      <c r="A9" s="33"/>
      <c r="B9" s="15" t="s">
        <v>2574</v>
      </c>
      <c r="C9" s="35" t="s">
        <v>2960</v>
      </c>
      <c r="D9" s="16" t="s">
        <v>2830</v>
      </c>
      <c r="E9" s="16" t="s">
        <v>2831</v>
      </c>
      <c r="F9" s="16" t="s">
        <v>45</v>
      </c>
      <c r="G9" s="16">
        <v>1</v>
      </c>
      <c r="H9" s="16"/>
      <c r="I9" s="16">
        <v>880</v>
      </c>
      <c r="J9" s="74">
        <v>0.6</v>
      </c>
      <c r="K9" s="1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row>
    <row r="10" spans="1:93" s="17" customFormat="1" ht="100.95" customHeight="1" thickBot="1" x14ac:dyDescent="0.35">
      <c r="A10" s="33"/>
      <c r="B10" s="15" t="s">
        <v>2574</v>
      </c>
      <c r="C10" s="35" t="s">
        <v>2960</v>
      </c>
      <c r="D10" s="16" t="s">
        <v>2827</v>
      </c>
      <c r="E10" s="16" t="s">
        <v>2831</v>
      </c>
      <c r="F10" s="16" t="s">
        <v>45</v>
      </c>
      <c r="G10" s="16">
        <v>1</v>
      </c>
      <c r="H10" s="16"/>
      <c r="I10" s="16">
        <v>3200</v>
      </c>
      <c r="J10" s="74">
        <v>0.6</v>
      </c>
      <c r="K10" s="16"/>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row>
    <row r="11" spans="1:93" ht="44.4" customHeight="1" thickBot="1" x14ac:dyDescent="0.35">
      <c r="A11" s="81" t="s">
        <v>2939</v>
      </c>
      <c r="B11" s="82"/>
      <c r="C11" s="82"/>
      <c r="D11" s="82"/>
      <c r="E11" s="82"/>
      <c r="F11" s="82"/>
      <c r="G11" s="82"/>
      <c r="H11" s="82"/>
      <c r="I11" s="82"/>
      <c r="J11" s="82"/>
      <c r="K11" s="82"/>
    </row>
    <row r="12" spans="1:93" ht="101.4" customHeight="1" x14ac:dyDescent="0.3">
      <c r="A12" s="55"/>
      <c r="B12" s="40" t="s">
        <v>2857</v>
      </c>
      <c r="C12" s="36" t="s">
        <v>2961</v>
      </c>
      <c r="D12" s="37" t="s">
        <v>2929</v>
      </c>
      <c r="E12" s="37" t="s">
        <v>2945</v>
      </c>
      <c r="F12" s="37" t="s">
        <v>2950</v>
      </c>
      <c r="G12" s="37">
        <v>1</v>
      </c>
      <c r="H12" s="37"/>
      <c r="I12" s="37">
        <v>120</v>
      </c>
      <c r="J12" s="75">
        <v>0.49</v>
      </c>
      <c r="K12" s="37"/>
    </row>
    <row r="13" spans="1:93" ht="101.4" customHeight="1" x14ac:dyDescent="0.3">
      <c r="A13" s="53"/>
      <c r="B13" s="32" t="s">
        <v>2857</v>
      </c>
      <c r="C13" s="35" t="s">
        <v>2961</v>
      </c>
      <c r="D13" s="18" t="s">
        <v>2827</v>
      </c>
      <c r="E13" s="18" t="s">
        <v>2945</v>
      </c>
      <c r="F13" s="18" t="s">
        <v>2950</v>
      </c>
      <c r="G13" s="18">
        <v>1</v>
      </c>
      <c r="H13" s="18"/>
      <c r="I13" s="18">
        <v>120</v>
      </c>
      <c r="J13" s="30">
        <v>0.49</v>
      </c>
      <c r="K13" s="18"/>
    </row>
    <row r="14" spans="1:93" ht="101.4" customHeight="1" x14ac:dyDescent="0.3">
      <c r="A14" s="53"/>
      <c r="B14" s="32" t="s">
        <v>2857</v>
      </c>
      <c r="C14" s="35" t="s">
        <v>2961</v>
      </c>
      <c r="D14" s="18" t="s">
        <v>2944</v>
      </c>
      <c r="E14" s="18" t="s">
        <v>2945</v>
      </c>
      <c r="F14" s="18" t="s">
        <v>2950</v>
      </c>
      <c r="G14" s="18">
        <v>1</v>
      </c>
      <c r="H14" s="18"/>
      <c r="I14" s="18">
        <v>150</v>
      </c>
      <c r="J14" s="30">
        <v>0.49</v>
      </c>
      <c r="K14" s="18"/>
    </row>
    <row r="15" spans="1:93" ht="101.4" customHeight="1" x14ac:dyDescent="0.3">
      <c r="A15" s="53"/>
      <c r="B15" s="15" t="s">
        <v>2893</v>
      </c>
      <c r="C15" s="35" t="s">
        <v>2963</v>
      </c>
      <c r="D15" s="16" t="s">
        <v>44</v>
      </c>
      <c r="E15" s="16" t="s">
        <v>2831</v>
      </c>
      <c r="F15" s="16" t="s">
        <v>48</v>
      </c>
      <c r="G15" s="16">
        <v>1</v>
      </c>
      <c r="H15" s="16"/>
      <c r="I15" s="16">
        <v>3694</v>
      </c>
      <c r="J15" s="74">
        <v>0.37</v>
      </c>
      <c r="K15" s="16"/>
    </row>
    <row r="16" spans="1:93" ht="101.4" customHeight="1" x14ac:dyDescent="0.3">
      <c r="A16" s="53"/>
      <c r="B16" s="15" t="s">
        <v>2959</v>
      </c>
      <c r="C16" s="35" t="s">
        <v>2964</v>
      </c>
      <c r="D16" s="16" t="s">
        <v>2832</v>
      </c>
      <c r="E16" s="35" t="s">
        <v>2952</v>
      </c>
      <c r="F16" s="16" t="s">
        <v>45</v>
      </c>
      <c r="G16" s="16">
        <v>1</v>
      </c>
      <c r="H16" s="16"/>
      <c r="I16" s="16">
        <v>3300</v>
      </c>
      <c r="J16" s="74">
        <v>0.73</v>
      </c>
      <c r="K16" s="16"/>
    </row>
    <row r="17" spans="1:93" ht="101.4" customHeight="1" x14ac:dyDescent="0.3">
      <c r="A17" s="53"/>
      <c r="B17" s="15" t="s">
        <v>2957</v>
      </c>
      <c r="C17" s="34" t="s">
        <v>2965</v>
      </c>
      <c r="D17" s="16" t="s">
        <v>2832</v>
      </c>
      <c r="E17" s="35" t="s">
        <v>2933</v>
      </c>
      <c r="F17" s="16" t="s">
        <v>45</v>
      </c>
      <c r="G17" s="16">
        <v>1</v>
      </c>
      <c r="H17" s="16"/>
      <c r="I17" s="16">
        <v>2073</v>
      </c>
      <c r="J17" s="74">
        <v>0.93</v>
      </c>
      <c r="K17" s="16"/>
    </row>
    <row r="18" spans="1:93" ht="101.4" customHeight="1" x14ac:dyDescent="0.3">
      <c r="A18" s="53"/>
      <c r="B18" s="32" t="s">
        <v>2957</v>
      </c>
      <c r="C18" s="34" t="s">
        <v>2965</v>
      </c>
      <c r="D18" s="18" t="s">
        <v>2832</v>
      </c>
      <c r="E18" s="18"/>
      <c r="F18" s="18" t="s">
        <v>45</v>
      </c>
      <c r="G18" s="18">
        <v>1</v>
      </c>
      <c r="H18" s="18"/>
      <c r="I18" s="18">
        <v>718</v>
      </c>
      <c r="J18" s="30">
        <v>0.93</v>
      </c>
      <c r="K18" s="18"/>
    </row>
    <row r="19" spans="1:93" ht="101.4" customHeight="1" x14ac:dyDescent="0.3">
      <c r="A19" s="53"/>
      <c r="B19" s="32" t="s">
        <v>2883</v>
      </c>
      <c r="C19" s="34" t="s">
        <v>2966</v>
      </c>
      <c r="D19" s="18" t="s">
        <v>2929</v>
      </c>
      <c r="E19" s="34" t="s">
        <v>2946</v>
      </c>
      <c r="F19" s="18" t="s">
        <v>45</v>
      </c>
      <c r="G19" s="18">
        <v>1</v>
      </c>
      <c r="H19" s="18"/>
      <c r="I19" s="18">
        <v>1036</v>
      </c>
      <c r="J19" s="30">
        <v>0.92</v>
      </c>
      <c r="K19" s="18"/>
    </row>
    <row r="20" spans="1:93" ht="101.4" customHeight="1" x14ac:dyDescent="0.3">
      <c r="A20" s="53"/>
      <c r="B20" s="32" t="s">
        <v>2883</v>
      </c>
      <c r="C20" s="34" t="s">
        <v>2966</v>
      </c>
      <c r="D20" s="18" t="s">
        <v>44</v>
      </c>
      <c r="E20" s="34" t="s">
        <v>2947</v>
      </c>
      <c r="F20" s="18" t="s">
        <v>45</v>
      </c>
      <c r="G20" s="18">
        <v>1</v>
      </c>
      <c r="H20" s="18"/>
      <c r="I20" s="18">
        <v>838</v>
      </c>
      <c r="J20" s="30">
        <v>0.92</v>
      </c>
      <c r="K20" s="18"/>
    </row>
    <row r="21" spans="1:93" ht="101.4" customHeight="1" x14ac:dyDescent="0.3">
      <c r="A21" s="53"/>
      <c r="B21" s="32" t="s">
        <v>2883</v>
      </c>
      <c r="C21" s="34" t="s">
        <v>2966</v>
      </c>
      <c r="D21" s="18" t="s">
        <v>2827</v>
      </c>
      <c r="E21" s="34" t="s">
        <v>2948</v>
      </c>
      <c r="F21" s="18" t="s">
        <v>45</v>
      </c>
      <c r="G21" s="18">
        <v>1</v>
      </c>
      <c r="H21" s="18"/>
      <c r="I21" s="18">
        <v>1949</v>
      </c>
      <c r="J21" s="30">
        <v>0.92</v>
      </c>
      <c r="K21" s="18"/>
    </row>
    <row r="22" spans="1:93" ht="101.4" customHeight="1" x14ac:dyDescent="0.3">
      <c r="A22" s="53"/>
      <c r="B22" s="32" t="s">
        <v>2883</v>
      </c>
      <c r="C22" s="34" t="s">
        <v>2966</v>
      </c>
      <c r="D22" s="16" t="s">
        <v>2863</v>
      </c>
      <c r="E22" s="35" t="s">
        <v>2934</v>
      </c>
      <c r="F22" s="16" t="s">
        <v>45</v>
      </c>
      <c r="G22" s="16">
        <v>1</v>
      </c>
      <c r="H22" s="16"/>
      <c r="I22" s="16">
        <v>550</v>
      </c>
      <c r="J22" s="74">
        <v>0.92</v>
      </c>
      <c r="K22" s="16"/>
    </row>
    <row r="23" spans="1:93" ht="101.4" customHeight="1" x14ac:dyDescent="0.3">
      <c r="A23" s="53"/>
      <c r="B23" s="32" t="s">
        <v>2858</v>
      </c>
      <c r="C23" s="35" t="s">
        <v>2967</v>
      </c>
      <c r="D23" s="18" t="s">
        <v>2827</v>
      </c>
      <c r="E23" s="18"/>
      <c r="F23" s="18"/>
      <c r="G23" s="18">
        <v>1</v>
      </c>
      <c r="H23" s="18"/>
      <c r="I23" s="18">
        <v>120</v>
      </c>
      <c r="J23" s="30">
        <v>0.55000000000000004</v>
      </c>
      <c r="K23" s="18"/>
    </row>
    <row r="24" spans="1:93" ht="101.4" customHeight="1" x14ac:dyDescent="0.3">
      <c r="A24" s="53"/>
      <c r="B24" s="32" t="s">
        <v>2858</v>
      </c>
      <c r="C24" s="35" t="s">
        <v>2967</v>
      </c>
      <c r="D24" s="18" t="s">
        <v>2929</v>
      </c>
      <c r="E24" s="18"/>
      <c r="F24" s="18"/>
      <c r="G24" s="18">
        <v>1</v>
      </c>
      <c r="H24" s="18"/>
      <c r="I24" s="18">
        <v>120</v>
      </c>
      <c r="J24" s="30">
        <v>0.55000000000000004</v>
      </c>
      <c r="K24" s="18"/>
    </row>
    <row r="25" spans="1:93" ht="101.4" customHeight="1" thickBot="1" x14ac:dyDescent="0.35">
      <c r="A25" s="56"/>
      <c r="B25" s="38" t="s">
        <v>2858</v>
      </c>
      <c r="C25" s="39" t="s">
        <v>2967</v>
      </c>
      <c r="D25" s="16" t="s">
        <v>2863</v>
      </c>
      <c r="E25" s="31"/>
      <c r="F25" s="31"/>
      <c r="G25" s="31">
        <v>1</v>
      </c>
      <c r="H25" s="31"/>
      <c r="I25" s="31">
        <v>120</v>
      </c>
      <c r="J25" s="71">
        <v>0.55000000000000004</v>
      </c>
      <c r="K25" s="31"/>
    </row>
    <row r="26" spans="1:93" s="17" customFormat="1" ht="44.4" customHeight="1" thickBot="1" x14ac:dyDescent="0.35">
      <c r="A26" s="81" t="s">
        <v>2938</v>
      </c>
      <c r="B26" s="82"/>
      <c r="C26" s="82"/>
      <c r="D26" s="82"/>
      <c r="E26" s="82"/>
      <c r="F26" s="82"/>
      <c r="G26" s="82"/>
      <c r="H26" s="82"/>
      <c r="I26" s="82"/>
      <c r="J26" s="82"/>
      <c r="K26" s="82"/>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row>
    <row r="27" spans="1:93" ht="101.4" customHeight="1" x14ac:dyDescent="0.3">
      <c r="A27" s="50"/>
      <c r="B27" s="51" t="s">
        <v>2882</v>
      </c>
      <c r="C27" s="42" t="s">
        <v>2968</v>
      </c>
      <c r="D27" s="52" t="s">
        <v>2827</v>
      </c>
      <c r="E27" s="42" t="s">
        <v>2935</v>
      </c>
      <c r="F27" s="52" t="s">
        <v>45</v>
      </c>
      <c r="G27" s="52">
        <v>1</v>
      </c>
      <c r="H27" s="52"/>
      <c r="I27" s="52">
        <v>1216</v>
      </c>
      <c r="J27" s="76">
        <v>1.27</v>
      </c>
      <c r="K27" s="52"/>
    </row>
    <row r="28" spans="1:93" ht="101.4" customHeight="1" x14ac:dyDescent="0.3">
      <c r="A28" s="53"/>
      <c r="B28" s="18" t="s">
        <v>2861</v>
      </c>
      <c r="C28" s="35" t="s">
        <v>3048</v>
      </c>
      <c r="D28" s="18" t="s">
        <v>3049</v>
      </c>
      <c r="E28" s="18" t="s">
        <v>3050</v>
      </c>
      <c r="F28" s="16" t="s">
        <v>45</v>
      </c>
      <c r="G28" s="18">
        <v>1</v>
      </c>
      <c r="H28" s="18"/>
      <c r="I28" s="18">
        <v>111</v>
      </c>
      <c r="J28" s="30">
        <v>1</v>
      </c>
      <c r="K28" s="18"/>
    </row>
    <row r="29" spans="1:93" ht="44.4" customHeight="1" thickBot="1" x14ac:dyDescent="0.35">
      <c r="A29" s="90" t="s">
        <v>2940</v>
      </c>
      <c r="B29" s="91"/>
      <c r="C29" s="91"/>
      <c r="D29" s="91"/>
      <c r="E29" s="91"/>
      <c r="F29" s="91"/>
      <c r="G29" s="91"/>
      <c r="H29" s="91"/>
      <c r="I29" s="91"/>
      <c r="J29" s="91"/>
      <c r="K29" s="91"/>
    </row>
    <row r="30" spans="1:93" ht="101.4" customHeight="1" x14ac:dyDescent="0.3">
      <c r="A30" s="55"/>
      <c r="B30" s="24" t="s">
        <v>2958</v>
      </c>
      <c r="C30" s="36" t="s">
        <v>2969</v>
      </c>
      <c r="D30" s="48" t="s">
        <v>2833</v>
      </c>
      <c r="E30" s="25"/>
      <c r="F30" s="25" t="s">
        <v>45</v>
      </c>
      <c r="G30" s="25">
        <v>1</v>
      </c>
      <c r="H30" s="25"/>
      <c r="I30" s="25">
        <v>245</v>
      </c>
      <c r="J30" s="73">
        <v>1.61</v>
      </c>
      <c r="K30" s="46"/>
    </row>
    <row r="31" spans="1:93" ht="101.4" customHeight="1" thickBot="1" x14ac:dyDescent="0.35">
      <c r="A31" s="56"/>
      <c r="B31" s="41" t="s">
        <v>2811</v>
      </c>
      <c r="C31" s="39" t="s">
        <v>2970</v>
      </c>
      <c r="D31" s="49" t="s">
        <v>3002</v>
      </c>
      <c r="E31" s="23"/>
      <c r="F31" s="23" t="s">
        <v>45</v>
      </c>
      <c r="G31" s="23">
        <v>1</v>
      </c>
      <c r="H31" s="23"/>
      <c r="I31" s="23">
        <v>330</v>
      </c>
      <c r="J31" s="78">
        <v>1.55</v>
      </c>
      <c r="K31" s="47"/>
    </row>
    <row r="32" spans="1:93" s="17" customFormat="1" ht="44.4" customHeight="1" thickBot="1" x14ac:dyDescent="0.35">
      <c r="A32" s="81" t="s">
        <v>2937</v>
      </c>
      <c r="B32" s="82"/>
      <c r="C32" s="82"/>
      <c r="D32" s="82"/>
      <c r="E32" s="82"/>
      <c r="F32" s="82"/>
      <c r="G32" s="82"/>
      <c r="H32" s="82"/>
      <c r="I32" s="82"/>
      <c r="J32" s="82"/>
      <c r="K32" s="82"/>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row>
    <row r="33" spans="1:93" s="17" customFormat="1" ht="101.4" customHeight="1" x14ac:dyDescent="0.3">
      <c r="A33" s="53"/>
      <c r="B33" s="15" t="s">
        <v>817</v>
      </c>
      <c r="C33" s="35" t="s">
        <v>2971</v>
      </c>
      <c r="D33" s="16" t="s">
        <v>50</v>
      </c>
      <c r="E33" s="16"/>
      <c r="F33" s="16" t="s">
        <v>45</v>
      </c>
      <c r="G33" s="16">
        <v>1</v>
      </c>
      <c r="H33" s="16"/>
      <c r="I33" s="16">
        <v>480</v>
      </c>
      <c r="J33" s="74">
        <v>1.9</v>
      </c>
      <c r="K33" s="1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row>
    <row r="34" spans="1:93" s="17" customFormat="1" ht="101.4" customHeight="1" x14ac:dyDescent="0.3">
      <c r="A34" s="53"/>
      <c r="B34" s="15" t="s">
        <v>817</v>
      </c>
      <c r="C34" s="35" t="s">
        <v>2971</v>
      </c>
      <c r="D34" s="16" t="s">
        <v>50</v>
      </c>
      <c r="E34" s="16"/>
      <c r="F34" s="16" t="s">
        <v>45</v>
      </c>
      <c r="G34" s="16">
        <v>1</v>
      </c>
      <c r="H34" s="16"/>
      <c r="I34" s="16">
        <v>534</v>
      </c>
      <c r="J34" s="74">
        <v>1.9</v>
      </c>
      <c r="K34" s="1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row>
    <row r="35" spans="1:93" ht="101.4" customHeight="1" thickBot="1" x14ac:dyDescent="0.35">
      <c r="B35" s="19"/>
      <c r="C35" s="19"/>
      <c r="D35" s="19"/>
      <c r="E35" s="19"/>
      <c r="F35" s="19"/>
      <c r="G35" s="19"/>
      <c r="H35" s="19"/>
      <c r="I35" s="20"/>
      <c r="J35" s="19"/>
      <c r="K35" s="19"/>
    </row>
    <row r="36" spans="1:93" ht="101.4" customHeight="1" thickBot="1" x14ac:dyDescent="0.35">
      <c r="A36" s="79" t="s">
        <v>2996</v>
      </c>
      <c r="B36" s="80"/>
      <c r="C36" s="80"/>
      <c r="D36" s="80"/>
      <c r="E36" s="80"/>
      <c r="F36" s="80"/>
      <c r="G36" s="80"/>
      <c r="H36" s="80"/>
      <c r="I36" s="80"/>
      <c r="J36" s="80"/>
      <c r="K36" s="80"/>
    </row>
    <row r="37" spans="1:93" ht="101.4" customHeight="1" x14ac:dyDescent="0.3">
      <c r="A37" s="53"/>
      <c r="B37" s="32" t="s">
        <v>2856</v>
      </c>
      <c r="C37" s="35" t="s">
        <v>2962</v>
      </c>
      <c r="D37" s="18" t="s">
        <v>2929</v>
      </c>
      <c r="E37" s="18" t="s">
        <v>2945</v>
      </c>
      <c r="F37" s="18" t="s">
        <v>2950</v>
      </c>
      <c r="G37" s="18">
        <v>1</v>
      </c>
      <c r="H37" s="18"/>
      <c r="I37" s="18">
        <v>80</v>
      </c>
      <c r="J37" s="30">
        <v>0.62</v>
      </c>
      <c r="K37" s="18"/>
    </row>
    <row r="38" spans="1:93" ht="101.4" customHeight="1" x14ac:dyDescent="0.3">
      <c r="A38" s="53"/>
      <c r="B38" s="32" t="s">
        <v>2856</v>
      </c>
      <c r="C38" s="35" t="s">
        <v>2962</v>
      </c>
      <c r="D38" s="18" t="s">
        <v>2827</v>
      </c>
      <c r="E38" s="18" t="s">
        <v>2945</v>
      </c>
      <c r="F38" s="18" t="s">
        <v>2950</v>
      </c>
      <c r="G38" s="18">
        <v>1</v>
      </c>
      <c r="H38" s="18"/>
      <c r="I38" s="18">
        <v>80</v>
      </c>
      <c r="J38" s="30">
        <v>0.62</v>
      </c>
      <c r="K38" s="18"/>
    </row>
    <row r="39" spans="1:93" ht="101.4" customHeight="1" x14ac:dyDescent="0.3">
      <c r="A39" s="53"/>
      <c r="B39" s="32" t="s">
        <v>2856</v>
      </c>
      <c r="C39" s="35" t="s">
        <v>2962</v>
      </c>
      <c r="D39" s="18" t="s">
        <v>44</v>
      </c>
      <c r="E39" s="18" t="s">
        <v>2945</v>
      </c>
      <c r="F39" s="18" t="s">
        <v>2950</v>
      </c>
      <c r="G39" s="18">
        <v>1</v>
      </c>
      <c r="H39" s="18"/>
      <c r="I39" s="18">
        <v>80</v>
      </c>
      <c r="J39" s="30">
        <v>0.62</v>
      </c>
      <c r="K39" s="18"/>
    </row>
    <row r="40" spans="1:93" ht="101.4" customHeight="1" x14ac:dyDescent="0.3">
      <c r="A40" s="53"/>
      <c r="B40" s="32" t="s">
        <v>2883</v>
      </c>
      <c r="C40" s="34" t="s">
        <v>2966</v>
      </c>
      <c r="D40" s="18" t="s">
        <v>2836</v>
      </c>
      <c r="E40" s="18"/>
      <c r="F40" s="18" t="s">
        <v>45</v>
      </c>
      <c r="G40" s="18"/>
      <c r="H40" s="18"/>
      <c r="I40" s="18">
        <v>4</v>
      </c>
      <c r="J40" s="30">
        <v>0.92</v>
      </c>
      <c r="K40" s="18"/>
    </row>
    <row r="41" spans="1:93" ht="101.4" customHeight="1" x14ac:dyDescent="0.3">
      <c r="A41" s="53"/>
      <c r="B41" s="15" t="s">
        <v>2957</v>
      </c>
      <c r="C41" s="34" t="s">
        <v>2965</v>
      </c>
      <c r="D41" s="18" t="s">
        <v>2864</v>
      </c>
      <c r="E41" s="18"/>
      <c r="F41" s="18" t="s">
        <v>45</v>
      </c>
      <c r="G41" s="18"/>
      <c r="H41" s="18"/>
      <c r="I41" s="18" t="s">
        <v>2865</v>
      </c>
      <c r="J41" s="30">
        <v>0.93</v>
      </c>
      <c r="K41" s="18"/>
    </row>
    <row r="42" spans="1:93" ht="101.4" customHeight="1" x14ac:dyDescent="0.3">
      <c r="A42" s="53"/>
      <c r="B42" s="18" t="s">
        <v>2855</v>
      </c>
      <c r="C42" s="35" t="s">
        <v>3051</v>
      </c>
      <c r="D42" s="18" t="s">
        <v>2924</v>
      </c>
      <c r="E42" s="18"/>
      <c r="F42" s="18"/>
      <c r="G42" s="18">
        <v>1</v>
      </c>
      <c r="H42" s="18"/>
      <c r="I42" s="18">
        <v>90</v>
      </c>
      <c r="J42" s="30">
        <v>1.96</v>
      </c>
      <c r="K42" s="18"/>
    </row>
    <row r="43" spans="1:93" ht="101.4" customHeight="1" thickBot="1" x14ac:dyDescent="0.35">
      <c r="A43" s="54"/>
      <c r="B43" s="45" t="s">
        <v>2859</v>
      </c>
      <c r="C43" s="44" t="s">
        <v>3052</v>
      </c>
      <c r="D43" s="45" t="s">
        <v>2943</v>
      </c>
      <c r="E43" s="45"/>
      <c r="F43" s="45"/>
      <c r="G43" s="45">
        <v>1</v>
      </c>
      <c r="H43" s="45"/>
      <c r="I43" s="45">
        <v>90</v>
      </c>
      <c r="J43" s="77">
        <v>3.38</v>
      </c>
      <c r="K43" s="45"/>
    </row>
    <row r="44" spans="1:93" ht="101.4" customHeight="1" x14ac:dyDescent="0.3">
      <c r="B44" s="19"/>
      <c r="C44" s="19"/>
      <c r="D44" s="19"/>
      <c r="E44" s="19"/>
      <c r="F44" s="19"/>
      <c r="G44" s="19"/>
      <c r="H44" s="19"/>
      <c r="I44" s="20"/>
      <c r="J44" s="19"/>
      <c r="K44" s="19"/>
    </row>
    <row r="45" spans="1:93" s="22" customFormat="1" ht="25.2" customHeight="1" x14ac:dyDescent="0.3">
      <c r="A45" s="13"/>
      <c r="B45" s="13"/>
      <c r="C45" s="13"/>
      <c r="D45" s="13"/>
      <c r="E45" s="13"/>
      <c r="F45" s="13"/>
      <c r="G45" s="13"/>
      <c r="H45" s="13"/>
      <c r="I45" s="14"/>
      <c r="J45" s="21"/>
      <c r="K45" s="21"/>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row>
  </sheetData>
  <mergeCells count="9">
    <mergeCell ref="A36:K36"/>
    <mergeCell ref="A1:K1"/>
    <mergeCell ref="A29:K29"/>
    <mergeCell ref="A4:K4"/>
    <mergeCell ref="A8:K8"/>
    <mergeCell ref="A32:K32"/>
    <mergeCell ref="A26:K26"/>
    <mergeCell ref="A11:K11"/>
    <mergeCell ref="A2:K2"/>
  </mergeCells>
  <phoneticPr fontId="26" type="noConversion"/>
  <pageMargins left="0.7" right="0.7" top="0.75" bottom="0.75" header="0.3" footer="0.3"/>
  <pageSetup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E5114"/>
  <sheetViews>
    <sheetView topLeftCell="A4790" workbookViewId="0">
      <selection activeCell="E4811" sqref="E4811"/>
    </sheetView>
  </sheetViews>
  <sheetFormatPr defaultRowHeight="14.4" x14ac:dyDescent="0.3"/>
  <cols>
    <col min="2" max="2" width="28.33203125" customWidth="1"/>
    <col min="5" max="5" width="37.109375" customWidth="1"/>
  </cols>
  <sheetData>
    <row r="1" spans="1:5" ht="86.4" x14ac:dyDescent="0.3">
      <c r="A1" t="s">
        <v>11</v>
      </c>
      <c r="B1" s="2" t="s">
        <v>27</v>
      </c>
      <c r="C1" s="2"/>
      <c r="E1" s="2" t="str">
        <f>B1 &amp; CHAR(10) &amp;B2 &amp; CHAR(10) &amp;B3 &amp;CHAR(10) &amp;B4 &amp; CHAR(10) &amp; B5 &amp; CHAR(10) &amp; B6</f>
        <v xml:space="preserve">13" Acorn Planter
OD 13" HT 10.6" BD 7.17"
13.25 Liters
3.5 US Gallons
</v>
      </c>
    </row>
    <row r="2" spans="1:5" ht="86.4" x14ac:dyDescent="0.3">
      <c r="B2" s="2" t="s">
        <v>73</v>
      </c>
      <c r="E2" s="2" t="str">
        <f t="shared" ref="E2:E14" si="0">B2 &amp; CHAR(10) &amp;B3 &amp; CHAR(10) &amp;B4 &amp;CHAR(10) &amp;B5 &amp; CHAR(10) &amp; B6 &amp; CHAR(10) &amp; B7</f>
        <v xml:space="preserve">OD 13" HT 10.6" BD 7.17"
13.25 Liters
3.5 US Gallons
</v>
      </c>
    </row>
    <row r="3" spans="1:5" ht="86.4" x14ac:dyDescent="0.3">
      <c r="B3" s="2" t="s">
        <v>74</v>
      </c>
      <c r="E3" s="2" t="str">
        <f t="shared" si="0"/>
        <v>13.25 Liters
3.5 US Gallons
10" Acorn Planter</v>
      </c>
    </row>
    <row r="4" spans="1:5" ht="86.4" x14ac:dyDescent="0.3">
      <c r="B4" s="2" t="s">
        <v>75</v>
      </c>
      <c r="E4" s="2" t="str">
        <f t="shared" si="0"/>
        <v>3.5 US Gallons
10" Acorn Planter
OD 10" HT 7.5" BD6.26"</v>
      </c>
    </row>
    <row r="5" spans="1:5" ht="86.4" x14ac:dyDescent="0.3">
      <c r="E5" s="2" t="str">
        <f t="shared" si="0"/>
        <v xml:space="preserve">
10" Acorn Planter
OD 10" HT 7.5" BD6.26"
5.9 Liters</v>
      </c>
    </row>
    <row r="6" spans="1:5" ht="86.4" x14ac:dyDescent="0.3">
      <c r="E6" s="2" t="str">
        <f t="shared" si="0"/>
        <v xml:space="preserve">
10" Acorn Planter
OD 10" HT 7.5" BD6.26"
5.9 Liters
1.5 US Gallons</v>
      </c>
    </row>
    <row r="7" spans="1:5" ht="86.4" x14ac:dyDescent="0.3">
      <c r="E7" s="2" t="str">
        <f t="shared" si="0"/>
        <v xml:space="preserve">
10" Acorn Planter
OD 10" HT 7.5" BD6.26"
5.9 Liters
1.5 US Gallons
</v>
      </c>
    </row>
    <row r="8" spans="1:5" ht="86.4" x14ac:dyDescent="0.3">
      <c r="A8" t="s">
        <v>12</v>
      </c>
      <c r="B8" t="s">
        <v>21</v>
      </c>
      <c r="E8" s="2" t="str">
        <f t="shared" si="0"/>
        <v xml:space="preserve">10" Acorn Planter
OD 10" HT 7.5" BD6.26"
5.9 Liters
1.5 US Gallons
</v>
      </c>
    </row>
    <row r="9" spans="1:5" ht="86.4" x14ac:dyDescent="0.3">
      <c r="B9" t="s">
        <v>76</v>
      </c>
      <c r="E9" s="2" t="str">
        <f t="shared" si="0"/>
        <v xml:space="preserve">OD 10" HT 7.5" BD6.26"
5.9 Liters
1.5 US Gallons
</v>
      </c>
    </row>
    <row r="10" spans="1:5" ht="86.4" x14ac:dyDescent="0.3">
      <c r="B10" t="s">
        <v>77</v>
      </c>
      <c r="E10" s="2" t="str">
        <f t="shared" si="0"/>
        <v xml:space="preserve">5.9 Liters
1.5 US Gallons
</v>
      </c>
    </row>
    <row r="11" spans="1:5" ht="86.4" x14ac:dyDescent="0.3">
      <c r="B11" t="s">
        <v>78</v>
      </c>
      <c r="E11" s="2" t="str">
        <f t="shared" si="0"/>
        <v xml:space="preserve">1.5 US Gallons
</v>
      </c>
    </row>
    <row r="12" spans="1:5" ht="86.4" x14ac:dyDescent="0.3">
      <c r="E12" s="2" t="str">
        <f t="shared" si="0"/>
        <v xml:space="preserve">
</v>
      </c>
    </row>
    <row r="13" spans="1:5" ht="86.4" x14ac:dyDescent="0.3">
      <c r="E13" s="2" t="str">
        <f t="shared" si="0"/>
        <v xml:space="preserve">
10" Acorn Hanging Basket</v>
      </c>
    </row>
    <row r="14" spans="1:5" ht="86.4" x14ac:dyDescent="0.3">
      <c r="E14" s="2" t="str">
        <f t="shared" si="0"/>
        <v xml:space="preserve">
10" Acorn Hanging Basket
OD 10" HT 6.8" BD 6.3"</v>
      </c>
    </row>
    <row r="15" spans="1:5" ht="57.6" x14ac:dyDescent="0.3">
      <c r="E15" s="2" t="str">
        <f t="shared" ref="E15:E78" si="1">B15 &amp; CHAR(10) &amp;B16 &amp; CHAR(10) &amp;B17 &amp;CHAR(10) &amp;B18</f>
        <v xml:space="preserve">
10" Acorn Hanging Basket</v>
      </c>
    </row>
    <row r="16" spans="1:5" ht="57.6" x14ac:dyDescent="0.3">
      <c r="E16" s="2" t="str">
        <f t="shared" si="1"/>
        <v xml:space="preserve">
10" Acorn Hanging Basket
OD 10" HT 6.8" BD 6.3"</v>
      </c>
    </row>
    <row r="17" spans="1:5" ht="57.6" x14ac:dyDescent="0.3">
      <c r="E17" s="2" t="str">
        <f t="shared" si="1"/>
        <v xml:space="preserve">
10" Acorn Hanging Basket
OD 10" HT 6.8" BD 6.3"
5.7 Liters</v>
      </c>
    </row>
    <row r="18" spans="1:5" ht="57.6" x14ac:dyDescent="0.3">
      <c r="A18" t="s">
        <v>79</v>
      </c>
      <c r="B18" t="s">
        <v>80</v>
      </c>
      <c r="E18" s="2" t="str">
        <f t="shared" si="1"/>
        <v>10" Acorn Hanging Basket
OD 10" HT 6.8" BD 6.3"
5.7 Liters
1.5 US Gallons</v>
      </c>
    </row>
    <row r="19" spans="1:5" ht="57.6" x14ac:dyDescent="0.3">
      <c r="B19" t="s">
        <v>81</v>
      </c>
      <c r="E19" s="2" t="str">
        <f t="shared" si="1"/>
        <v xml:space="preserve">OD 10" HT 6.8" BD 6.3"
5.7 Liters
1.5 US Gallons
</v>
      </c>
    </row>
    <row r="20" spans="1:5" ht="57.6" x14ac:dyDescent="0.3">
      <c r="B20" t="s">
        <v>82</v>
      </c>
      <c r="E20" s="2" t="str">
        <f t="shared" si="1"/>
        <v>5.7 Liters
1.5 US Gallons
H-16-3STD</v>
      </c>
    </row>
    <row r="21" spans="1:5" ht="57.6" x14ac:dyDescent="0.3">
      <c r="B21" t="s">
        <v>78</v>
      </c>
      <c r="E21" s="2" t="str">
        <f t="shared" si="1"/>
        <v>1.5 US Gallons
H-16-3STD
Pot/Hanger</v>
      </c>
    </row>
    <row r="22" spans="1:5" ht="57.6" x14ac:dyDescent="0.3">
      <c r="E22" s="2" t="str">
        <f t="shared" si="1"/>
        <v xml:space="preserve">
H-16-3STD
Pot/Hanger
</v>
      </c>
    </row>
    <row r="23" spans="1:5" ht="57.6" x14ac:dyDescent="0.3">
      <c r="B23" t="s">
        <v>83</v>
      </c>
      <c r="E23" s="2" t="str">
        <f t="shared" si="1"/>
        <v xml:space="preserve">H-16-3STD
Pot/Hanger
</v>
      </c>
    </row>
    <row r="24" spans="1:5" ht="57.6" x14ac:dyDescent="0.3">
      <c r="B24" t="s">
        <v>84</v>
      </c>
      <c r="E24" s="2" t="str">
        <f t="shared" si="1"/>
        <v xml:space="preserve">Pot/Hanger
</v>
      </c>
    </row>
    <row r="25" spans="1:5" ht="57.6" x14ac:dyDescent="0.3">
      <c r="E25" s="2" t="str">
        <f t="shared" si="1"/>
        <v xml:space="preserve">
</v>
      </c>
    </row>
    <row r="26" spans="1:5" ht="57.6" x14ac:dyDescent="0.3">
      <c r="E26" s="2" t="str">
        <f t="shared" si="1"/>
        <v xml:space="preserve">
6.5" Adele Hanging Basket</v>
      </c>
    </row>
    <row r="27" spans="1:5" ht="57.6" x14ac:dyDescent="0.3">
      <c r="E27" s="2" t="str">
        <f t="shared" si="1"/>
        <v xml:space="preserve">
6.5" Adele Hanging Basket
OD 6.7" HT 5.3"  BD 4"</v>
      </c>
    </row>
    <row r="28" spans="1:5" ht="57.6" x14ac:dyDescent="0.3">
      <c r="E28" s="2" t="str">
        <f t="shared" si="1"/>
        <v xml:space="preserve">
6.5" Adele Hanging Basket
OD 6.7" HT 5.3"  BD 4"
</v>
      </c>
    </row>
    <row r="29" spans="1:5" ht="57.6" x14ac:dyDescent="0.3">
      <c r="A29" t="s">
        <v>85</v>
      </c>
      <c r="B29" t="s">
        <v>86</v>
      </c>
      <c r="E29" s="2" t="str">
        <f t="shared" si="1"/>
        <v xml:space="preserve">6.5" Adele Hanging Basket
OD 6.7" HT 5.3"  BD 4"
</v>
      </c>
    </row>
    <row r="30" spans="1:5" ht="57.6" x14ac:dyDescent="0.3">
      <c r="B30" t="s">
        <v>87</v>
      </c>
      <c r="E30" s="2" t="str">
        <f t="shared" si="1"/>
        <v xml:space="preserve">OD 6.7" HT 5.3"  BD 4"
</v>
      </c>
    </row>
    <row r="31" spans="1:5" ht="57.6" x14ac:dyDescent="0.3">
      <c r="E31" s="2" t="str">
        <f t="shared" si="1"/>
        <v xml:space="preserve">
</v>
      </c>
    </row>
    <row r="32" spans="1:5" ht="57.6" x14ac:dyDescent="0.3">
      <c r="E32" s="2" t="str">
        <f t="shared" si="1"/>
        <v xml:space="preserve">
</v>
      </c>
    </row>
    <row r="33" spans="1:5" ht="57.6" x14ac:dyDescent="0.3">
      <c r="E33" s="2" t="str">
        <f t="shared" si="1"/>
        <v xml:space="preserve">
</v>
      </c>
    </row>
    <row r="34" spans="1:5" ht="57.6" x14ac:dyDescent="0.3">
      <c r="E34" s="2" t="str">
        <f t="shared" si="1"/>
        <v xml:space="preserve">
</v>
      </c>
    </row>
    <row r="35" spans="1:5" ht="57.6" x14ac:dyDescent="0.3">
      <c r="E35" s="2" t="str">
        <f t="shared" si="1"/>
        <v xml:space="preserve">
</v>
      </c>
    </row>
    <row r="36" spans="1:5" ht="57.6" x14ac:dyDescent="0.3">
      <c r="E36" s="2" t="str">
        <f t="shared" si="1"/>
        <v xml:space="preserve">
14" Adele Tall Planter</v>
      </c>
    </row>
    <row r="37" spans="1:5" ht="57.6" x14ac:dyDescent="0.3">
      <c r="E37" s="2" t="str">
        <f t="shared" si="1"/>
        <v xml:space="preserve">
14" Adele Tall Planter
OD 14" HT 19"</v>
      </c>
    </row>
    <row r="38" spans="1:5" ht="57.6" x14ac:dyDescent="0.3">
      <c r="E38" s="2" t="str">
        <f t="shared" si="1"/>
        <v xml:space="preserve">
14" Adele Tall Planter
OD 14" HT 19"
7.58 US Liquid Gallons</v>
      </c>
    </row>
    <row r="39" spans="1:5" ht="57.6" x14ac:dyDescent="0.3">
      <c r="A39" t="s">
        <v>88</v>
      </c>
      <c r="B39" t="s">
        <v>89</v>
      </c>
      <c r="E39" s="2" t="str">
        <f t="shared" si="1"/>
        <v>14" Adele Tall Planter
OD 14" HT 19"
7.58 US Liquid Gallons
28.7 Litres</v>
      </c>
    </row>
    <row r="40" spans="1:5" ht="57.6" x14ac:dyDescent="0.3">
      <c r="B40" t="s">
        <v>90</v>
      </c>
      <c r="E40" s="2" t="str">
        <f t="shared" si="1"/>
        <v xml:space="preserve">OD 14" HT 19"
7.58 US Liquid Gallons
28.7 Litres
</v>
      </c>
    </row>
    <row r="41" spans="1:5" ht="57.6" x14ac:dyDescent="0.3">
      <c r="B41" t="s">
        <v>91</v>
      </c>
      <c r="E41" s="2" t="str">
        <f t="shared" si="1"/>
        <v xml:space="preserve">7.58 US Liquid Gallons
28.7 Litres
</v>
      </c>
    </row>
    <row r="42" spans="1:5" ht="57.6" x14ac:dyDescent="0.3">
      <c r="B42" t="s">
        <v>92</v>
      </c>
      <c r="E42" s="2" t="str">
        <f t="shared" si="1"/>
        <v>28.7 Litres
12" Adele Tall Planter</v>
      </c>
    </row>
    <row r="43" spans="1:5" ht="57.6" x14ac:dyDescent="0.3">
      <c r="E43" s="2" t="str">
        <f t="shared" si="1"/>
        <v xml:space="preserve">
12" Adele Tall Planter
OD 12" HT 16"</v>
      </c>
    </row>
    <row r="44" spans="1:5" ht="57.6" x14ac:dyDescent="0.3">
      <c r="E44" s="2" t="str">
        <f t="shared" si="1"/>
        <v xml:space="preserve">
12" Adele Tall Planter
OD 12" HT 16"
</v>
      </c>
    </row>
    <row r="45" spans="1:5" ht="57.6" x14ac:dyDescent="0.3">
      <c r="A45" t="s">
        <v>93</v>
      </c>
      <c r="B45" t="s">
        <v>94</v>
      </c>
      <c r="E45" s="2" t="str">
        <f t="shared" si="1"/>
        <v xml:space="preserve">12" Adele Tall Planter
OD 12" HT 16"
</v>
      </c>
    </row>
    <row r="46" spans="1:5" ht="57.6" x14ac:dyDescent="0.3">
      <c r="B46" t="s">
        <v>95</v>
      </c>
      <c r="E46" s="2" t="str">
        <f t="shared" si="1"/>
        <v xml:space="preserve">OD 12" HT 16"
</v>
      </c>
    </row>
    <row r="47" spans="1:5" ht="57.6" x14ac:dyDescent="0.3">
      <c r="E47" s="2" t="str">
        <f t="shared" si="1"/>
        <v xml:space="preserve">
</v>
      </c>
    </row>
    <row r="48" spans="1:5" ht="57.6" x14ac:dyDescent="0.3">
      <c r="E48" s="2" t="str">
        <f t="shared" si="1"/>
        <v xml:space="preserve">
</v>
      </c>
    </row>
    <row r="49" spans="1:5" ht="57.6" x14ac:dyDescent="0.3">
      <c r="E49" s="2" t="str">
        <f t="shared" si="1"/>
        <v xml:space="preserve">
11" Allegro Planter</v>
      </c>
    </row>
    <row r="50" spans="1:5" ht="57.6" x14ac:dyDescent="0.3">
      <c r="E50" s="2" t="str">
        <f t="shared" si="1"/>
        <v xml:space="preserve">
11" Allegro Planter
OD 11" HT 8.5" BD 6.1"</v>
      </c>
    </row>
    <row r="51" spans="1:5" ht="57.6" x14ac:dyDescent="0.3">
      <c r="E51" s="2" t="str">
        <f t="shared" si="1"/>
        <v xml:space="preserve">
11" Allegro Planter
OD 11" HT 8.5" BD 6.1"
7.49 Liters</v>
      </c>
    </row>
    <row r="52" spans="1:5" ht="57.6" x14ac:dyDescent="0.3">
      <c r="A52" t="s">
        <v>96</v>
      </c>
      <c r="B52" t="s">
        <v>97</v>
      </c>
      <c r="E52" s="2" t="str">
        <f t="shared" si="1"/>
        <v>11" Allegro Planter
OD 11" HT 8.5" BD 6.1"
7.49 Liters
1.98 US Liquid Gallons</v>
      </c>
    </row>
    <row r="53" spans="1:5" ht="57.6" x14ac:dyDescent="0.3">
      <c r="B53" t="s">
        <v>98</v>
      </c>
      <c r="E53" s="2" t="str">
        <f t="shared" si="1"/>
        <v xml:space="preserve">OD 11" HT 8.5" BD 6.1"
7.49 Liters
1.98 US Liquid Gallons
</v>
      </c>
    </row>
    <row r="54" spans="1:5" ht="57.6" x14ac:dyDescent="0.3">
      <c r="B54" t="s">
        <v>99</v>
      </c>
      <c r="E54" s="2" t="str">
        <f t="shared" si="1"/>
        <v xml:space="preserve">7.49 Liters
1.98 US Liquid Gallons
</v>
      </c>
    </row>
    <row r="55" spans="1:5" ht="57.6" x14ac:dyDescent="0.3">
      <c r="B55" t="s">
        <v>100</v>
      </c>
      <c r="E55" s="2" t="str">
        <f t="shared" si="1"/>
        <v xml:space="preserve">1.98 US Liquid Gallons
</v>
      </c>
    </row>
    <row r="56" spans="1:5" ht="57.6" x14ac:dyDescent="0.3">
      <c r="E56" s="2" t="str">
        <f t="shared" si="1"/>
        <v xml:space="preserve">
</v>
      </c>
    </row>
    <row r="57" spans="1:5" ht="57.6" x14ac:dyDescent="0.3">
      <c r="E57" s="2" t="str">
        <f t="shared" si="1"/>
        <v xml:space="preserve">
</v>
      </c>
    </row>
    <row r="58" spans="1:5" ht="57.6" x14ac:dyDescent="0.3">
      <c r="E58" s="2" t="str">
        <f t="shared" si="1"/>
        <v xml:space="preserve">
10" Art Deco Square</v>
      </c>
    </row>
    <row r="59" spans="1:5" ht="57.6" x14ac:dyDescent="0.3">
      <c r="E59" s="2" t="str">
        <f t="shared" si="1"/>
        <v xml:space="preserve">
10" Art Deco Square
OD 9.9"  HT 9.7" BD 5.9"</v>
      </c>
    </row>
    <row r="60" spans="1:5" ht="57.6" x14ac:dyDescent="0.3">
      <c r="E60" s="2" t="str">
        <f t="shared" si="1"/>
        <v xml:space="preserve">
10" Art Deco Square
OD 9.9"  HT 9.7" BD 5.9"
2.4 US Liquid Gallons</v>
      </c>
    </row>
    <row r="61" spans="1:5" ht="57.6" x14ac:dyDescent="0.3">
      <c r="A61" t="s">
        <v>101</v>
      </c>
      <c r="B61" t="s">
        <v>102</v>
      </c>
      <c r="E61" s="2" t="str">
        <f t="shared" si="1"/>
        <v>10" Art Deco Square
OD 9.9"  HT 9.7" BD 5.9"
2.4 US Liquid Gallons
9.1 Litres</v>
      </c>
    </row>
    <row r="62" spans="1:5" ht="57.6" x14ac:dyDescent="0.3">
      <c r="B62" t="s">
        <v>103</v>
      </c>
      <c r="E62" s="2" t="str">
        <f t="shared" si="1"/>
        <v xml:space="preserve">OD 9.9"  HT 9.7" BD 5.9"
2.4 US Liquid Gallons
9.1 Litres
</v>
      </c>
    </row>
    <row r="63" spans="1:5" ht="57.6" x14ac:dyDescent="0.3">
      <c r="B63" t="s">
        <v>104</v>
      </c>
      <c r="E63" s="2" t="str">
        <f t="shared" si="1"/>
        <v xml:space="preserve">2.4 US Liquid Gallons
9.1 Litres
</v>
      </c>
    </row>
    <row r="64" spans="1:5" ht="57.6" x14ac:dyDescent="0.3">
      <c r="B64" t="s">
        <v>105</v>
      </c>
      <c r="E64" s="2" t="str">
        <f t="shared" si="1"/>
        <v xml:space="preserve">9.1 Litres
</v>
      </c>
    </row>
    <row r="65" spans="1:5" ht="57.6" x14ac:dyDescent="0.3">
      <c r="E65" s="2" t="str">
        <f t="shared" si="1"/>
        <v xml:space="preserve">
</v>
      </c>
    </row>
    <row r="66" spans="1:5" ht="57.6" x14ac:dyDescent="0.3">
      <c r="E66" s="2" t="str">
        <f t="shared" si="1"/>
        <v xml:space="preserve">
11" Art Deco Planter</v>
      </c>
    </row>
    <row r="67" spans="1:5" ht="57.6" x14ac:dyDescent="0.3">
      <c r="E67" s="2" t="str">
        <f t="shared" si="1"/>
        <v xml:space="preserve">
11" Art Deco Planter
OD 11"  HT 8.2" BD 6.2"</v>
      </c>
    </row>
    <row r="68" spans="1:5" ht="57.6" x14ac:dyDescent="0.3">
      <c r="E68" s="2" t="str">
        <f t="shared" si="1"/>
        <v xml:space="preserve">
11" Art Deco Planter
OD 11"  HT 8.2" BD 6.2"
2 US Liquid Gallons</v>
      </c>
    </row>
    <row r="69" spans="1:5" ht="57.6" x14ac:dyDescent="0.3">
      <c r="A69" t="s">
        <v>106</v>
      </c>
      <c r="B69" t="s">
        <v>107</v>
      </c>
      <c r="E69" s="2" t="str">
        <f t="shared" si="1"/>
        <v>11" Art Deco Planter
OD 11"  HT 8.2" BD 6.2"
2 US Liquid Gallons
7.6 Litres</v>
      </c>
    </row>
    <row r="70" spans="1:5" ht="57.6" x14ac:dyDescent="0.3">
      <c r="B70" t="s">
        <v>108</v>
      </c>
      <c r="E70" s="2" t="str">
        <f t="shared" si="1"/>
        <v xml:space="preserve">OD 11"  HT 8.2" BD 6.2"
2 US Liquid Gallons
7.6 Litres
</v>
      </c>
    </row>
    <row r="71" spans="1:5" ht="57.6" x14ac:dyDescent="0.3">
      <c r="B71" t="s">
        <v>109</v>
      </c>
      <c r="E71" s="2" t="str">
        <f t="shared" si="1"/>
        <v xml:space="preserve">2 US Liquid Gallons
7.6 Litres
</v>
      </c>
    </row>
    <row r="72" spans="1:5" ht="57.6" x14ac:dyDescent="0.3">
      <c r="B72" t="s">
        <v>110</v>
      </c>
      <c r="E72" s="2" t="str">
        <f t="shared" si="1"/>
        <v xml:space="preserve">7.6 Litres
</v>
      </c>
    </row>
    <row r="73" spans="1:5" ht="57.6" x14ac:dyDescent="0.3">
      <c r="E73" s="2" t="str">
        <f t="shared" si="1"/>
        <v xml:space="preserve">
</v>
      </c>
    </row>
    <row r="74" spans="1:5" ht="57.6" x14ac:dyDescent="0.3">
      <c r="E74" s="2" t="str">
        <f t="shared" si="1"/>
        <v xml:space="preserve">
10" Art Deco Hanging Basket</v>
      </c>
    </row>
    <row r="75" spans="1:5" ht="57.6" x14ac:dyDescent="0.3">
      <c r="E75" s="2" t="str">
        <f t="shared" si="1"/>
        <v xml:space="preserve">
10" Art Deco Hanging Basket
OD 10.6"  HT 6.9" BD 6.3"</v>
      </c>
    </row>
    <row r="76" spans="1:5" ht="57.6" x14ac:dyDescent="0.3">
      <c r="E76" s="2" t="str">
        <f t="shared" si="1"/>
        <v xml:space="preserve">
10" Art Deco Hanging Basket
OD 10.6"  HT 6.9" BD 6.3"
1.6 US Liquid Gallons</v>
      </c>
    </row>
    <row r="77" spans="1:5" ht="57.6" x14ac:dyDescent="0.3">
      <c r="A77" t="s">
        <v>111</v>
      </c>
      <c r="B77" t="s">
        <v>112</v>
      </c>
      <c r="E77" s="2" t="str">
        <f t="shared" si="1"/>
        <v>10" Art Deco Hanging Basket
OD 10.6"  HT 6.9" BD 6.3"
1.6 US Liquid Gallons
6.1 Litres</v>
      </c>
    </row>
    <row r="78" spans="1:5" ht="57.6" x14ac:dyDescent="0.3">
      <c r="B78" t="s">
        <v>113</v>
      </c>
      <c r="E78" s="2" t="str">
        <f t="shared" si="1"/>
        <v xml:space="preserve">OD 10.6"  HT 6.9" BD 6.3"
1.6 US Liquid Gallons
6.1 Litres
</v>
      </c>
    </row>
    <row r="79" spans="1:5" ht="57.6" x14ac:dyDescent="0.3">
      <c r="B79" t="s">
        <v>114</v>
      </c>
      <c r="E79" s="2" t="str">
        <f t="shared" ref="E79:E142" si="2">B79 &amp; CHAR(10) &amp;B80 &amp; CHAR(10) &amp;B81 &amp;CHAR(10) &amp;B82</f>
        <v xml:space="preserve">1.6 US Liquid Gallons
6.1 Litres
</v>
      </c>
    </row>
    <row r="80" spans="1:5" ht="57.6" x14ac:dyDescent="0.3">
      <c r="B80" t="s">
        <v>115</v>
      </c>
      <c r="E80" s="2" t="str">
        <f t="shared" si="2"/>
        <v xml:space="preserve">6.1 Litres
</v>
      </c>
    </row>
    <row r="81" spans="1:5" ht="57.6" x14ac:dyDescent="0.3">
      <c r="E81" s="2" t="str">
        <f t="shared" si="2"/>
        <v xml:space="preserve">
</v>
      </c>
    </row>
    <row r="82" spans="1:5" ht="57.6" x14ac:dyDescent="0.3">
      <c r="E82" s="2" t="str">
        <f t="shared" si="2"/>
        <v xml:space="preserve">
12" Artichoke Planter</v>
      </c>
    </row>
    <row r="83" spans="1:5" ht="57.6" x14ac:dyDescent="0.3">
      <c r="E83" s="2" t="str">
        <f t="shared" si="2"/>
        <v xml:space="preserve">
12" Artichoke Planter
OD 12" HT 9.3"  BD 6.6"</v>
      </c>
    </row>
    <row r="84" spans="1:5" ht="57.6" x14ac:dyDescent="0.3">
      <c r="E84" s="2" t="str">
        <f t="shared" si="2"/>
        <v xml:space="preserve">
12" Artichoke Planter
OD 12" HT 9.3"  BD 6.6"
2.5 Gallons</v>
      </c>
    </row>
    <row r="85" spans="1:5" ht="57.6" x14ac:dyDescent="0.3">
      <c r="A85" t="s">
        <v>116</v>
      </c>
      <c r="B85" t="s">
        <v>117</v>
      </c>
      <c r="E85" s="2" t="str">
        <f t="shared" si="2"/>
        <v>12" Artichoke Planter
OD 12" HT 9.3"  BD 6.6"
2.5 Gallons
9.47 litres</v>
      </c>
    </row>
    <row r="86" spans="1:5" ht="57.6" x14ac:dyDescent="0.3">
      <c r="B86" t="s">
        <v>118</v>
      </c>
      <c r="E86" s="2" t="str">
        <f t="shared" si="2"/>
        <v xml:space="preserve">OD 12" HT 9.3"  BD 6.6"
2.5 Gallons
9.47 litres
</v>
      </c>
    </row>
    <row r="87" spans="1:5" ht="57.6" x14ac:dyDescent="0.3">
      <c r="B87" t="s">
        <v>119</v>
      </c>
      <c r="E87" s="2" t="str">
        <f t="shared" si="2"/>
        <v xml:space="preserve">2.5 Gallons
9.47 litres
</v>
      </c>
    </row>
    <row r="88" spans="1:5" ht="57.6" x14ac:dyDescent="0.3">
      <c r="B88" t="s">
        <v>120</v>
      </c>
      <c r="E88" s="2" t="str">
        <f t="shared" si="2"/>
        <v xml:space="preserve">9.47 litres
</v>
      </c>
    </row>
    <row r="89" spans="1:5" ht="57.6" x14ac:dyDescent="0.3">
      <c r="E89" s="2" t="str">
        <f t="shared" si="2"/>
        <v xml:space="preserve">
</v>
      </c>
    </row>
    <row r="90" spans="1:5" ht="57.6" x14ac:dyDescent="0.3">
      <c r="E90" s="2" t="str">
        <f t="shared" si="2"/>
        <v xml:space="preserve">
</v>
      </c>
    </row>
    <row r="91" spans="1:5" ht="57.6" x14ac:dyDescent="0.3">
      <c r="E91" s="2" t="str">
        <f t="shared" si="2"/>
        <v xml:space="preserve">
</v>
      </c>
    </row>
    <row r="92" spans="1:5" ht="57.6" x14ac:dyDescent="0.3">
      <c r="E92" s="2" t="str">
        <f t="shared" si="2"/>
        <v xml:space="preserve">
12"  Artichoke Hanging Basket</v>
      </c>
    </row>
    <row r="93" spans="1:5" ht="57.6" x14ac:dyDescent="0.3">
      <c r="E93" s="2" t="str">
        <f t="shared" si="2"/>
        <v xml:space="preserve">
12"  Artichoke Hanging Basket
OD 12" HT 6.6"  BD 6.5"</v>
      </c>
    </row>
    <row r="94" spans="1:5" ht="57.6" x14ac:dyDescent="0.3">
      <c r="E94" s="2" t="str">
        <f t="shared" si="2"/>
        <v xml:space="preserve">
12"  Artichoke Hanging Basket
OD 12" HT 6.6"  BD 6.5"
2.6 Gallons</v>
      </c>
    </row>
    <row r="95" spans="1:5" ht="57.6" x14ac:dyDescent="0.3">
      <c r="A95" t="s">
        <v>121</v>
      </c>
      <c r="B95" t="s">
        <v>122</v>
      </c>
      <c r="E95" s="2" t="str">
        <f t="shared" si="2"/>
        <v>12"  Artichoke Hanging Basket
OD 12" HT 6.6"  BD 6.5"
2.6 Gallons
9.77 litres</v>
      </c>
    </row>
    <row r="96" spans="1:5" ht="57.6" x14ac:dyDescent="0.3">
      <c r="B96" t="s">
        <v>123</v>
      </c>
      <c r="E96" s="2" t="str">
        <f t="shared" si="2"/>
        <v xml:space="preserve">OD 12" HT 6.6"  BD 6.5"
2.6 Gallons
9.77 litres
</v>
      </c>
    </row>
    <row r="97" spans="1:5" ht="57.6" x14ac:dyDescent="0.3">
      <c r="B97" t="s">
        <v>124</v>
      </c>
      <c r="E97" s="2" t="str">
        <f t="shared" si="2"/>
        <v xml:space="preserve">2.6 Gallons
9.77 litres
</v>
      </c>
    </row>
    <row r="98" spans="1:5" ht="57.6" x14ac:dyDescent="0.3">
      <c r="B98" t="s">
        <v>125</v>
      </c>
      <c r="E98" s="2" t="str">
        <f t="shared" si="2"/>
        <v xml:space="preserve">9.77 litres
</v>
      </c>
    </row>
    <row r="99" spans="1:5" ht="57.6" x14ac:dyDescent="0.3">
      <c r="E99" s="2" t="str">
        <f t="shared" si="2"/>
        <v xml:space="preserve">
</v>
      </c>
    </row>
    <row r="100" spans="1:5" ht="57.6" x14ac:dyDescent="0.3">
      <c r="E100" s="2" t="str">
        <f t="shared" si="2"/>
        <v xml:space="preserve">
</v>
      </c>
    </row>
    <row r="101" spans="1:5" ht="57.6" x14ac:dyDescent="0.3">
      <c r="E101" s="2" t="str">
        <f t="shared" si="2"/>
        <v xml:space="preserve">
</v>
      </c>
    </row>
    <row r="102" spans="1:5" ht="57.6" x14ac:dyDescent="0.3">
      <c r="E102" s="2" t="str">
        <f t="shared" si="2"/>
        <v xml:space="preserve">
</v>
      </c>
    </row>
    <row r="103" spans="1:5" ht="57.6" x14ac:dyDescent="0.3">
      <c r="E103" s="2" t="str">
        <f t="shared" si="2"/>
        <v xml:space="preserve">
</v>
      </c>
    </row>
    <row r="104" spans="1:5" ht="57.6" x14ac:dyDescent="0.3">
      <c r="E104" s="2" t="str">
        <f t="shared" si="2"/>
        <v xml:space="preserve">
</v>
      </c>
    </row>
    <row r="105" spans="1:5" ht="57.6" x14ac:dyDescent="0.3">
      <c r="E105" s="2" t="str">
        <f t="shared" si="2"/>
        <v xml:space="preserve">
</v>
      </c>
    </row>
    <row r="106" spans="1:5" ht="57.6" x14ac:dyDescent="0.3">
      <c r="E106" s="2" t="str">
        <f t="shared" si="2"/>
        <v xml:space="preserve">
11.2" Athena Pot</v>
      </c>
    </row>
    <row r="107" spans="1:5" ht="57.6" x14ac:dyDescent="0.3">
      <c r="E107" s="2" t="str">
        <f t="shared" si="2"/>
        <v xml:space="preserve">
11.2" Athena Pot
OD 11.2" OH 9.5" BD 7.4"</v>
      </c>
    </row>
    <row r="108" spans="1:5" ht="57.6" x14ac:dyDescent="0.3">
      <c r="E108" s="2" t="str">
        <f t="shared" si="2"/>
        <v xml:space="preserve">
11.2" Athena Pot
OD 11.2" OH 9.5" BD 7.4"
13.27 Liters</v>
      </c>
    </row>
    <row r="109" spans="1:5" ht="57.6" x14ac:dyDescent="0.3">
      <c r="A109" t="s">
        <v>126</v>
      </c>
      <c r="B109" t="s">
        <v>127</v>
      </c>
      <c r="E109" s="2" t="str">
        <f t="shared" si="2"/>
        <v>11.2" Athena Pot
OD 11.2" OH 9.5" BD 7.4"
13.27 Liters
3.5 US Liquid Gallon</v>
      </c>
    </row>
    <row r="110" spans="1:5" ht="57.6" x14ac:dyDescent="0.3">
      <c r="B110" t="s">
        <v>128</v>
      </c>
      <c r="E110" s="2" t="str">
        <f t="shared" si="2"/>
        <v xml:space="preserve">OD 11.2" OH 9.5" BD 7.4"
13.27 Liters
3.5 US Liquid Gallon
</v>
      </c>
    </row>
    <row r="111" spans="1:5" ht="57.6" x14ac:dyDescent="0.3">
      <c r="B111" t="s">
        <v>129</v>
      </c>
      <c r="E111" s="2" t="str">
        <f t="shared" si="2"/>
        <v xml:space="preserve">13.27 Liters
3.5 US Liquid Gallon
</v>
      </c>
    </row>
    <row r="112" spans="1:5" ht="57.6" x14ac:dyDescent="0.3">
      <c r="B112" t="s">
        <v>130</v>
      </c>
      <c r="E112" s="2" t="str">
        <f t="shared" si="2"/>
        <v>3.5 US Liquid Gallon
9.25" Athena Pot</v>
      </c>
    </row>
    <row r="113" spans="1:5" ht="57.6" x14ac:dyDescent="0.3">
      <c r="E113" s="2" t="str">
        <f t="shared" si="2"/>
        <v xml:space="preserve">
9.25" Athena Pot
OD 9.25" OH 7.9" BD 5.9"</v>
      </c>
    </row>
    <row r="114" spans="1:5" ht="57.6" x14ac:dyDescent="0.3">
      <c r="E114" s="2" t="str">
        <f t="shared" si="2"/>
        <v xml:space="preserve">
9.25" Athena Pot
OD 9.25" OH 7.9" BD 5.9"
6.9 Liters</v>
      </c>
    </row>
    <row r="115" spans="1:5" ht="57.6" x14ac:dyDescent="0.3">
      <c r="A115" t="s">
        <v>131</v>
      </c>
      <c r="B115" t="s">
        <v>132</v>
      </c>
      <c r="E115" s="2" t="str">
        <f t="shared" si="2"/>
        <v>9.25" Athena Pot
OD 9.25" OH 7.9" BD 5.9"
6.9 Liters
1.82 US Liquid Gallon</v>
      </c>
    </row>
    <row r="116" spans="1:5" ht="57.6" x14ac:dyDescent="0.3">
      <c r="B116" t="s">
        <v>133</v>
      </c>
      <c r="E116" s="2" t="str">
        <f t="shared" si="2"/>
        <v xml:space="preserve">OD 9.25" OH 7.9" BD 5.9"
6.9 Liters
1.82 US Liquid Gallon
</v>
      </c>
    </row>
    <row r="117" spans="1:5" ht="57.6" x14ac:dyDescent="0.3">
      <c r="B117" t="s">
        <v>134</v>
      </c>
      <c r="E117" s="2" t="str">
        <f t="shared" si="2"/>
        <v xml:space="preserve">6.9 Liters
1.82 US Liquid Gallon
</v>
      </c>
    </row>
    <row r="118" spans="1:5" ht="57.6" x14ac:dyDescent="0.3">
      <c r="B118" t="s">
        <v>135</v>
      </c>
      <c r="E118" s="2" t="str">
        <f t="shared" si="2"/>
        <v>1.82 US Liquid Gallon
8" Athena Pot</v>
      </c>
    </row>
    <row r="119" spans="1:5" ht="57.6" x14ac:dyDescent="0.3">
      <c r="E119" s="2" t="str">
        <f t="shared" si="2"/>
        <v xml:space="preserve">
8" Athena Pot
OD 8.11"  OH 7"  BD 5.25"</v>
      </c>
    </row>
    <row r="120" spans="1:5" ht="57.6" x14ac:dyDescent="0.3">
      <c r="E120" s="2" t="str">
        <f t="shared" si="2"/>
        <v xml:space="preserve">
8" Athena Pot
OD 8.11"  OH 7"  BD 5.25"
4.95 Liters</v>
      </c>
    </row>
    <row r="121" spans="1:5" ht="57.6" x14ac:dyDescent="0.3">
      <c r="A121" t="s">
        <v>136</v>
      </c>
      <c r="B121" t="s">
        <v>137</v>
      </c>
      <c r="E121" s="2" t="str">
        <f t="shared" si="2"/>
        <v>8" Athena Pot
OD 8.11"  OH 7"  BD 5.25"
4.95 Liters
1.31 US Liquid Gallon</v>
      </c>
    </row>
    <row r="122" spans="1:5" ht="57.6" x14ac:dyDescent="0.3">
      <c r="B122" t="s">
        <v>138</v>
      </c>
      <c r="E122" s="2" t="str">
        <f t="shared" si="2"/>
        <v xml:space="preserve">OD 8.11"  OH 7"  BD 5.25"
4.95 Liters
1.31 US Liquid Gallon
</v>
      </c>
    </row>
    <row r="123" spans="1:5" ht="57.6" x14ac:dyDescent="0.3">
      <c r="B123" t="s">
        <v>139</v>
      </c>
      <c r="E123" s="2" t="str">
        <f t="shared" si="2"/>
        <v xml:space="preserve">4.95 Liters
1.31 US Liquid Gallon
</v>
      </c>
    </row>
    <row r="124" spans="1:5" ht="57.6" x14ac:dyDescent="0.3">
      <c r="B124" t="s">
        <v>140</v>
      </c>
      <c r="E124" s="2" t="str">
        <f t="shared" si="2"/>
        <v>1.31 US Liquid Gallon
7.1" Athena Pot</v>
      </c>
    </row>
    <row r="125" spans="1:5" ht="57.6" x14ac:dyDescent="0.3">
      <c r="E125" s="2" t="str">
        <f t="shared" si="2"/>
        <v xml:space="preserve">
7.1" Athena Pot
OD 7.55 OH 7.1" BD 4.76" </v>
      </c>
    </row>
    <row r="126" spans="1:5" ht="57.6" x14ac:dyDescent="0.3">
      <c r="E126" s="2" t="str">
        <f t="shared" si="2"/>
        <v xml:space="preserve">
7.1" Athena Pot
OD 7.55 OH 7.1" BD 4.76" 
4.3 Liters</v>
      </c>
    </row>
    <row r="127" spans="1:5" ht="57.6" x14ac:dyDescent="0.3">
      <c r="A127" t="s">
        <v>141</v>
      </c>
      <c r="B127" t="s">
        <v>142</v>
      </c>
      <c r="E127" s="2" t="str">
        <f t="shared" si="2"/>
        <v>7.1" Athena Pot
OD 7.55 OH 7.1" BD 4.76" 
4.3 Liters
1.14 US Liquid Gallon</v>
      </c>
    </row>
    <row r="128" spans="1:5" ht="57.6" x14ac:dyDescent="0.3">
      <c r="B128" t="s">
        <v>143</v>
      </c>
      <c r="E128" s="2" t="str">
        <f t="shared" si="2"/>
        <v xml:space="preserve">OD 7.55 OH 7.1" BD 4.76" 
4.3 Liters
1.14 US Liquid Gallon
</v>
      </c>
    </row>
    <row r="129" spans="1:5" ht="57.6" x14ac:dyDescent="0.3">
      <c r="B129" t="s">
        <v>144</v>
      </c>
      <c r="E129" s="2" t="str">
        <f t="shared" si="2"/>
        <v>4.3 Liters
1.14 US Liquid Gallon
7.5" Athena Pot</v>
      </c>
    </row>
    <row r="130" spans="1:5" ht="57.6" x14ac:dyDescent="0.3">
      <c r="B130" t="s">
        <v>145</v>
      </c>
      <c r="E130" s="2" t="str">
        <f t="shared" si="2"/>
        <v>1.14 US Liquid Gallon
7.5" Athena Pot
OD 7.4"  OH  6.65"  BD  4.76"</v>
      </c>
    </row>
    <row r="131" spans="1:5" ht="57.6" x14ac:dyDescent="0.3">
      <c r="E131" s="2" t="str">
        <f t="shared" si="2"/>
        <v xml:space="preserve">
7.5" Athena Pot
OD 7.4"  OH  6.65"  BD  4.76"
3.99 Liters</v>
      </c>
    </row>
    <row r="132" spans="1:5" ht="57.6" x14ac:dyDescent="0.3">
      <c r="A132" t="s">
        <v>146</v>
      </c>
      <c r="B132" t="s">
        <v>147</v>
      </c>
      <c r="E132" s="2" t="str">
        <f t="shared" si="2"/>
        <v>7.5" Athena Pot
OD 7.4"  OH  6.65"  BD  4.76"
3.99 Liters
1.05 US Liquid Gallon</v>
      </c>
    </row>
    <row r="133" spans="1:5" ht="57.6" x14ac:dyDescent="0.3">
      <c r="B133" t="s">
        <v>148</v>
      </c>
      <c r="E133" s="2" t="str">
        <f t="shared" si="2"/>
        <v xml:space="preserve">OD 7.4"  OH  6.65"  BD  4.76"
3.99 Liters
1.05 US Liquid Gallon
</v>
      </c>
    </row>
    <row r="134" spans="1:5" ht="57.6" x14ac:dyDescent="0.3">
      <c r="B134" t="s">
        <v>149</v>
      </c>
      <c r="E134" s="2" t="str">
        <f t="shared" si="2"/>
        <v xml:space="preserve">3.99 Liters
1.05 US Liquid Gallon
</v>
      </c>
    </row>
    <row r="135" spans="1:5" ht="57.6" x14ac:dyDescent="0.3">
      <c r="B135" t="s">
        <v>150</v>
      </c>
      <c r="E135" s="2" t="str">
        <f t="shared" si="2"/>
        <v xml:space="preserve">1.05 US Liquid Gallon
</v>
      </c>
    </row>
    <row r="136" spans="1:5" ht="57.6" x14ac:dyDescent="0.3">
      <c r="E136" s="2" t="str">
        <f t="shared" si="2"/>
        <v xml:space="preserve">
9"  Bakers Pot</v>
      </c>
    </row>
    <row r="137" spans="1:5" ht="57.6" x14ac:dyDescent="0.3">
      <c r="E137" s="2" t="str">
        <f t="shared" si="2"/>
        <v xml:space="preserve">
9"  Bakers Pot
OD 9.29" HT3.9"  BD 7.91"</v>
      </c>
    </row>
    <row r="138" spans="1:5" ht="57.6" x14ac:dyDescent="0.3">
      <c r="E138" s="2" t="str">
        <f t="shared" si="2"/>
        <v xml:space="preserve">
9"  Bakers Pot
OD 9.29" HT3.9"  BD 7.91"
1.11 US Liquid Gallons</v>
      </c>
    </row>
    <row r="139" spans="1:5" ht="57.6" x14ac:dyDescent="0.3">
      <c r="A139" t="s">
        <v>151</v>
      </c>
      <c r="B139" t="s">
        <v>152</v>
      </c>
      <c r="E139" s="2" t="str">
        <f t="shared" si="2"/>
        <v>9"  Bakers Pot
OD 9.29" HT3.9"  BD 7.91"
1.11 US Liquid Gallons
4.3 Litres</v>
      </c>
    </row>
    <row r="140" spans="1:5" ht="57.6" x14ac:dyDescent="0.3">
      <c r="B140" t="s">
        <v>153</v>
      </c>
      <c r="E140" s="2" t="str">
        <f t="shared" si="2"/>
        <v xml:space="preserve">OD 9.29" HT3.9"  BD 7.91"
1.11 US Liquid Gallons
4.3 Litres
</v>
      </c>
    </row>
    <row r="141" spans="1:5" ht="57.6" x14ac:dyDescent="0.3">
      <c r="B141" t="s">
        <v>154</v>
      </c>
      <c r="E141" s="2" t="str">
        <f t="shared" si="2"/>
        <v xml:space="preserve">1.11 US Liquid Gallons
4.3 Litres
</v>
      </c>
    </row>
    <row r="142" spans="1:5" ht="57.6" x14ac:dyDescent="0.3">
      <c r="B142" t="s">
        <v>155</v>
      </c>
      <c r="E142" s="2" t="str">
        <f t="shared" si="2"/>
        <v xml:space="preserve">4.3 Litres
</v>
      </c>
    </row>
    <row r="143" spans="1:5" ht="57.6" x14ac:dyDescent="0.3">
      <c r="E143" s="2" t="str">
        <f t="shared" ref="E143:E206" si="3">B143 &amp; CHAR(10) &amp;B144 &amp; CHAR(10) &amp;B145 &amp;CHAR(10) &amp;B146</f>
        <v xml:space="preserve">
</v>
      </c>
    </row>
    <row r="144" spans="1:5" ht="57.6" x14ac:dyDescent="0.3">
      <c r="E144" s="2" t="str">
        <f t="shared" si="3"/>
        <v xml:space="preserve">
</v>
      </c>
    </row>
    <row r="145" spans="1:5" ht="57.6" x14ac:dyDescent="0.3">
      <c r="E145" s="2" t="str">
        <f t="shared" si="3"/>
        <v xml:space="preserve">
</v>
      </c>
    </row>
    <row r="146" spans="1:5" ht="57.6" x14ac:dyDescent="0.3">
      <c r="E146" s="2" t="str">
        <f t="shared" si="3"/>
        <v xml:space="preserve">
</v>
      </c>
    </row>
    <row r="147" spans="1:5" ht="57.6" x14ac:dyDescent="0.3">
      <c r="E147" s="2" t="str">
        <f t="shared" si="3"/>
        <v xml:space="preserve">
12" Bamba Bowl</v>
      </c>
    </row>
    <row r="148" spans="1:5" ht="57.6" x14ac:dyDescent="0.3">
      <c r="E148" s="2" t="str">
        <f t="shared" si="3"/>
        <v xml:space="preserve">
12" Bamba Bowl
OD 12" HT 5.12"  BD 8.0</v>
      </c>
    </row>
    <row r="149" spans="1:5" ht="57.6" x14ac:dyDescent="0.3">
      <c r="E149" s="2" t="str">
        <f t="shared" si="3"/>
        <v xml:space="preserve">
12" Bamba Bowl
OD 12" HT 5.12"  BD 8.0
1.45 US Liquid Gallons</v>
      </c>
    </row>
    <row r="150" spans="1:5" ht="57.6" x14ac:dyDescent="0.3">
      <c r="A150" t="s">
        <v>156</v>
      </c>
      <c r="B150" t="s">
        <v>157</v>
      </c>
      <c r="E150" s="2" t="str">
        <f t="shared" si="3"/>
        <v>12" Bamba Bowl
OD 12" HT 5.12"  BD 8.0
1.45 US Liquid Gallons
5.5 Litres</v>
      </c>
    </row>
    <row r="151" spans="1:5" ht="57.6" x14ac:dyDescent="0.3">
      <c r="A151" t="s">
        <v>158</v>
      </c>
      <c r="B151" t="s">
        <v>159</v>
      </c>
      <c r="E151" s="2" t="str">
        <f t="shared" si="3"/>
        <v>OD 12" HT 5.12"  BD 8.0
1.45 US Liquid Gallons
5.5 Litres
335 cubic inches</v>
      </c>
    </row>
    <row r="152" spans="1:5" ht="57.6" x14ac:dyDescent="0.3">
      <c r="B152" t="s">
        <v>160</v>
      </c>
      <c r="E152" s="2" t="str">
        <f t="shared" si="3"/>
        <v xml:space="preserve">1.45 US Liquid Gallons
5.5 Litres
335 cubic inches
</v>
      </c>
    </row>
    <row r="153" spans="1:5" ht="57.6" x14ac:dyDescent="0.3">
      <c r="B153" t="s">
        <v>161</v>
      </c>
      <c r="E153" s="2" t="str">
        <f t="shared" si="3"/>
        <v xml:space="preserve">5.5 Litres
335 cubic inches
</v>
      </c>
    </row>
    <row r="154" spans="1:5" ht="57.6" x14ac:dyDescent="0.3">
      <c r="B154" t="s">
        <v>162</v>
      </c>
      <c r="E154" s="2" t="str">
        <f t="shared" si="3"/>
        <v>335 cubic inches
10" Bamba Bowl</v>
      </c>
    </row>
    <row r="155" spans="1:5" ht="57.6" x14ac:dyDescent="0.3">
      <c r="E155" s="2" t="str">
        <f t="shared" si="3"/>
        <v xml:space="preserve">
10" Bamba Bowl
OD 10" HT 5" BD 6.7"</v>
      </c>
    </row>
    <row r="156" spans="1:5" ht="57.6" x14ac:dyDescent="0.3">
      <c r="E156" s="2" t="str">
        <f t="shared" si="3"/>
        <v xml:space="preserve">
10" Bamba Bowl
OD 10" HT 5" BD 6.7"
1.03 US Liquid Gallons</v>
      </c>
    </row>
    <row r="157" spans="1:5" ht="57.6" x14ac:dyDescent="0.3">
      <c r="A157" t="s">
        <v>8</v>
      </c>
      <c r="B157" t="s">
        <v>24</v>
      </c>
      <c r="E157" s="2" t="str">
        <f t="shared" si="3"/>
        <v>10" Bamba Bowl
OD 10" HT 5" BD 6.7"
1.03 US Liquid Gallons
3.9 Litres</v>
      </c>
    </row>
    <row r="158" spans="1:5" ht="57.6" x14ac:dyDescent="0.3">
      <c r="B158" t="s">
        <v>163</v>
      </c>
      <c r="E158" s="2" t="str">
        <f t="shared" si="3"/>
        <v>OD 10" HT 5" BD 6.7"
1.03 US Liquid Gallons
3.9 Litres
238 cubic inches</v>
      </c>
    </row>
    <row r="159" spans="1:5" ht="57.6" x14ac:dyDescent="0.3">
      <c r="B159" t="s">
        <v>164</v>
      </c>
      <c r="E159" s="2" t="str">
        <f t="shared" si="3"/>
        <v xml:space="preserve">1.03 US Liquid Gallons
3.9 Litres
238 cubic inches
</v>
      </c>
    </row>
    <row r="160" spans="1:5" ht="57.6" x14ac:dyDescent="0.3">
      <c r="B160" t="s">
        <v>165</v>
      </c>
      <c r="E160" s="2" t="str">
        <f t="shared" si="3"/>
        <v xml:space="preserve">3.9 Litres
238 cubic inches
</v>
      </c>
    </row>
    <row r="161" spans="1:5" ht="57.6" x14ac:dyDescent="0.3">
      <c r="B161" t="s">
        <v>166</v>
      </c>
      <c r="E161" s="2" t="str">
        <f t="shared" si="3"/>
        <v>238 cubic inches
8.5" Bamba Bowl</v>
      </c>
    </row>
    <row r="162" spans="1:5" ht="57.6" x14ac:dyDescent="0.3">
      <c r="E162" s="2" t="str">
        <f t="shared" si="3"/>
        <v xml:space="preserve">
8.5" Bamba Bowl
OD 8.5" HT 4.25" BD 5.92"</v>
      </c>
    </row>
    <row r="163" spans="1:5" ht="57.6" x14ac:dyDescent="0.3">
      <c r="E163" s="2" t="str">
        <f t="shared" si="3"/>
        <v xml:space="preserve">
8.5" Bamba Bowl
OD 8.5" HT 4.25" BD 5.92"
0.66 US Liquid Gallons</v>
      </c>
    </row>
    <row r="164" spans="1:5" ht="57.6" x14ac:dyDescent="0.3">
      <c r="A164" t="s">
        <v>167</v>
      </c>
      <c r="B164" t="s">
        <v>168</v>
      </c>
      <c r="E164" s="2" t="str">
        <f t="shared" si="3"/>
        <v>8.5" Bamba Bowl
OD 8.5" HT 4.25" BD 5.92"
0.66 US Liquid Gallons
2.5 Litres</v>
      </c>
    </row>
    <row r="165" spans="1:5" ht="57.6" x14ac:dyDescent="0.3">
      <c r="B165" t="s">
        <v>169</v>
      </c>
      <c r="E165" s="2" t="str">
        <f t="shared" si="3"/>
        <v>OD 8.5" HT 4.25" BD 5.92"
0.66 US Liquid Gallons
2.5 Litres
152 cubic inches</v>
      </c>
    </row>
    <row r="166" spans="1:5" ht="57.6" x14ac:dyDescent="0.3">
      <c r="B166" t="s">
        <v>170</v>
      </c>
      <c r="E166" s="2" t="str">
        <f t="shared" si="3"/>
        <v xml:space="preserve">0.66 US Liquid Gallons
2.5 Litres
152 cubic inches
</v>
      </c>
    </row>
    <row r="167" spans="1:5" ht="57.6" x14ac:dyDescent="0.3">
      <c r="B167" t="s">
        <v>171</v>
      </c>
      <c r="E167" s="2" t="str">
        <f t="shared" si="3"/>
        <v xml:space="preserve">2.5 Litres
152 cubic inches
</v>
      </c>
    </row>
    <row r="168" spans="1:5" ht="57.6" x14ac:dyDescent="0.3">
      <c r="B168" t="s">
        <v>172</v>
      </c>
      <c r="E168" s="2" t="str">
        <f t="shared" si="3"/>
        <v>152 cubic inches
7" Bamba Bowl</v>
      </c>
    </row>
    <row r="169" spans="1:5" ht="57.6" x14ac:dyDescent="0.3">
      <c r="E169" s="2" t="str">
        <f t="shared" si="3"/>
        <v xml:space="preserve">
7" Bamba Bowl
OD 7" HT 3.5" BD 5.12"</v>
      </c>
    </row>
    <row r="170" spans="1:5" ht="57.6" x14ac:dyDescent="0.3">
      <c r="E170" s="2" t="str">
        <f t="shared" si="3"/>
        <v xml:space="preserve">
7" Bamba Bowl
OD 7" HT 3.5" BD 5.12"
0.40 US Liquid Gallons</v>
      </c>
    </row>
    <row r="171" spans="1:5" ht="57.6" x14ac:dyDescent="0.3">
      <c r="A171" t="s">
        <v>173</v>
      </c>
      <c r="B171" t="s">
        <v>174</v>
      </c>
      <c r="E171" s="2" t="str">
        <f t="shared" si="3"/>
        <v>7" Bamba Bowl
OD 7" HT 3.5" BD 5.12"
0.40 US Liquid Gallons
1.5 Litres</v>
      </c>
    </row>
    <row r="172" spans="1:5" ht="57.6" x14ac:dyDescent="0.3">
      <c r="B172" t="s">
        <v>175</v>
      </c>
      <c r="E172" s="2" t="str">
        <f t="shared" si="3"/>
        <v>OD 7" HT 3.5" BD 5.12"
0.40 US Liquid Gallons
1.5 Litres
92 cubic inches</v>
      </c>
    </row>
    <row r="173" spans="1:5" ht="57.6" x14ac:dyDescent="0.3">
      <c r="B173" t="s">
        <v>176</v>
      </c>
      <c r="E173" s="2" t="str">
        <f t="shared" si="3"/>
        <v xml:space="preserve">0.40 US Liquid Gallons
1.5 Litres
92 cubic inches
</v>
      </c>
    </row>
    <row r="174" spans="1:5" ht="57.6" x14ac:dyDescent="0.3">
      <c r="B174" t="s">
        <v>177</v>
      </c>
      <c r="E174" s="2" t="str">
        <f t="shared" si="3"/>
        <v xml:space="preserve">1.5 Litres
92 cubic inches
</v>
      </c>
    </row>
    <row r="175" spans="1:5" ht="57.6" x14ac:dyDescent="0.3">
      <c r="B175" t="s">
        <v>178</v>
      </c>
      <c r="E175" s="2" t="str">
        <f t="shared" si="3"/>
        <v xml:space="preserve">92 cubic inches
</v>
      </c>
    </row>
    <row r="176" spans="1:5" ht="57.6" x14ac:dyDescent="0.3">
      <c r="E176" s="2" t="str">
        <f t="shared" si="3"/>
        <v xml:space="preserve">
</v>
      </c>
    </row>
    <row r="177" spans="1:5" ht="57.6" x14ac:dyDescent="0.3">
      <c r="E177" s="2" t="str">
        <f t="shared" si="3"/>
        <v xml:space="preserve">
10" Bangle Bowl</v>
      </c>
    </row>
    <row r="178" spans="1:5" ht="57.6" x14ac:dyDescent="0.3">
      <c r="E178" s="2" t="str">
        <f t="shared" si="3"/>
        <v xml:space="preserve">
10" Bangle Bowl
OD 10" HT 5" BD 7.01"</v>
      </c>
    </row>
    <row r="179" spans="1:5" ht="57.6" x14ac:dyDescent="0.3">
      <c r="E179" s="2" t="str">
        <f t="shared" si="3"/>
        <v xml:space="preserve">
10" Bangle Bowl
OD 10" HT 5" BD 7.01"
4.2 Litres</v>
      </c>
    </row>
    <row r="180" spans="1:5" ht="57.6" x14ac:dyDescent="0.3">
      <c r="A180" t="s">
        <v>179</v>
      </c>
      <c r="B180" t="s">
        <v>180</v>
      </c>
      <c r="E180" s="2" t="str">
        <f t="shared" si="3"/>
        <v>10" Bangle Bowl
OD 10" HT 5" BD 7.01"
4.2 Litres
1.11 US Liquid Gallons</v>
      </c>
    </row>
    <row r="181" spans="1:5" ht="57.6" x14ac:dyDescent="0.3">
      <c r="B181" t="s">
        <v>181</v>
      </c>
      <c r="E181" s="2" t="str">
        <f t="shared" si="3"/>
        <v xml:space="preserve">OD 10" HT 5" BD 7.01"
4.2 Litres
1.11 US Liquid Gallons
</v>
      </c>
    </row>
    <row r="182" spans="1:5" ht="57.6" x14ac:dyDescent="0.3">
      <c r="B182" t="s">
        <v>182</v>
      </c>
      <c r="E182" s="2" t="str">
        <f t="shared" si="3"/>
        <v xml:space="preserve">4.2 Litres
1.11 US Liquid Gallons
</v>
      </c>
    </row>
    <row r="183" spans="1:5" ht="57.6" x14ac:dyDescent="0.3">
      <c r="B183" t="s">
        <v>154</v>
      </c>
      <c r="E183" s="2" t="str">
        <f t="shared" si="3"/>
        <v xml:space="preserve">1.11 US Liquid Gallons
</v>
      </c>
    </row>
    <row r="184" spans="1:5" ht="57.6" x14ac:dyDescent="0.3">
      <c r="E184" s="2" t="str">
        <f t="shared" si="3"/>
        <v xml:space="preserve">
</v>
      </c>
    </row>
    <row r="185" spans="1:5" ht="57.6" x14ac:dyDescent="0.3">
      <c r="E185" s="2" t="str">
        <f t="shared" si="3"/>
        <v xml:space="preserve">
12" Bangle Planter</v>
      </c>
    </row>
    <row r="186" spans="1:5" ht="57.6" x14ac:dyDescent="0.3">
      <c r="E186" s="2" t="str">
        <f t="shared" si="3"/>
        <v xml:space="preserve">
12" Bangle Planter
OD 12" HT 9.4" BD 6.1"</v>
      </c>
    </row>
    <row r="187" spans="1:5" ht="57.6" x14ac:dyDescent="0.3">
      <c r="E187" s="2" t="str">
        <f t="shared" si="3"/>
        <v xml:space="preserve">
12" Bangle Planter
OD 12" HT 9.4" BD 6.1"
9.75 Litres</v>
      </c>
    </row>
    <row r="188" spans="1:5" ht="57.6" x14ac:dyDescent="0.3">
      <c r="A188" t="s">
        <v>183</v>
      </c>
      <c r="B188" t="s">
        <v>184</v>
      </c>
      <c r="E188" s="2" t="str">
        <f t="shared" si="3"/>
        <v>12" Bangle Planter
OD 12" HT 9.4" BD 6.1"
9.75 Litres
2.57 US Liquid Gallons</v>
      </c>
    </row>
    <row r="189" spans="1:5" ht="57.6" x14ac:dyDescent="0.3">
      <c r="B189" t="s">
        <v>185</v>
      </c>
      <c r="E189" s="2" t="str">
        <f t="shared" si="3"/>
        <v xml:space="preserve">OD 12" HT 9.4" BD 6.1"
9.75 Litres
2.57 US Liquid Gallons
</v>
      </c>
    </row>
    <row r="190" spans="1:5" ht="57.6" x14ac:dyDescent="0.3">
      <c r="B190" t="s">
        <v>186</v>
      </c>
      <c r="E190" s="2" t="str">
        <f t="shared" si="3"/>
        <v xml:space="preserve">9.75 Litres
2.57 US Liquid Gallons
</v>
      </c>
    </row>
    <row r="191" spans="1:5" ht="57.6" x14ac:dyDescent="0.3">
      <c r="B191" t="s">
        <v>187</v>
      </c>
      <c r="E191" s="2" t="str">
        <f t="shared" si="3"/>
        <v xml:space="preserve">2.57 US Liquid Gallons
</v>
      </c>
    </row>
    <row r="192" spans="1:5" ht="57.6" x14ac:dyDescent="0.3">
      <c r="E192" s="2" t="str">
        <f t="shared" si="3"/>
        <v xml:space="preserve">
</v>
      </c>
    </row>
    <row r="193" spans="1:5" ht="57.6" x14ac:dyDescent="0.3">
      <c r="E193" s="2" t="str">
        <f t="shared" si="3"/>
        <v xml:space="preserve">
14" Bari Tall Square</v>
      </c>
    </row>
    <row r="194" spans="1:5" ht="57.6" x14ac:dyDescent="0.3">
      <c r="E194" s="2" t="str">
        <f t="shared" si="3"/>
        <v xml:space="preserve">
14" Bari Tall Square
OD 14" HT 14" BD 8.3"</v>
      </c>
    </row>
    <row r="195" spans="1:5" ht="57.6" x14ac:dyDescent="0.3">
      <c r="E195" s="2" t="str">
        <f t="shared" si="3"/>
        <v xml:space="preserve">
14" Bari Tall Square
OD 14" HT 14" BD 8.3"
6.58 US Liquid Gallons</v>
      </c>
    </row>
    <row r="196" spans="1:5" ht="57.6" x14ac:dyDescent="0.3">
      <c r="A196" t="s">
        <v>188</v>
      </c>
      <c r="B196" t="s">
        <v>189</v>
      </c>
      <c r="E196" s="2" t="str">
        <f t="shared" si="3"/>
        <v>14" Bari Tall Square
OD 14" HT 14" BD 8.3"
6.58 US Liquid Gallons
24.9 Litres</v>
      </c>
    </row>
    <row r="197" spans="1:5" ht="57.6" x14ac:dyDescent="0.3">
      <c r="B197" t="s">
        <v>190</v>
      </c>
      <c r="E197" s="2" t="str">
        <f t="shared" si="3"/>
        <v xml:space="preserve">OD 14" HT 14" BD 8.3"
6.58 US Liquid Gallons
24.9 Litres
</v>
      </c>
    </row>
    <row r="198" spans="1:5" ht="57.6" x14ac:dyDescent="0.3">
      <c r="B198" t="s">
        <v>191</v>
      </c>
      <c r="E198" s="2" t="str">
        <f t="shared" si="3"/>
        <v xml:space="preserve">6.58 US Liquid Gallons
24.9 Litres
</v>
      </c>
    </row>
    <row r="199" spans="1:5" ht="57.6" x14ac:dyDescent="0.3">
      <c r="B199" t="s">
        <v>192</v>
      </c>
      <c r="E199" s="2" t="str">
        <f t="shared" si="3"/>
        <v xml:space="preserve">24.9 Litres
</v>
      </c>
    </row>
    <row r="200" spans="1:5" ht="57.6" x14ac:dyDescent="0.3">
      <c r="E200" s="2" t="str">
        <f t="shared" si="3"/>
        <v xml:space="preserve">
</v>
      </c>
    </row>
    <row r="201" spans="1:5" ht="57.6" x14ac:dyDescent="0.3">
      <c r="E201" s="2" t="str">
        <f t="shared" si="3"/>
        <v xml:space="preserve">
</v>
      </c>
    </row>
    <row r="202" spans="1:5" ht="57.6" x14ac:dyDescent="0.3">
      <c r="E202" s="2" t="str">
        <f t="shared" si="3"/>
        <v xml:space="preserve">
</v>
      </c>
    </row>
    <row r="203" spans="1:5" ht="57.6" x14ac:dyDescent="0.3">
      <c r="E203" s="2" t="str">
        <f t="shared" si="3"/>
        <v xml:space="preserve">
10" Basic Flared Planter</v>
      </c>
    </row>
    <row r="204" spans="1:5" ht="57.6" x14ac:dyDescent="0.3">
      <c r="E204" s="2" t="str">
        <f t="shared" si="3"/>
        <v xml:space="preserve">
10" Basic Flared Planter
OD 10.12" HT 7.28"</v>
      </c>
    </row>
    <row r="205" spans="1:5" ht="57.6" x14ac:dyDescent="0.3">
      <c r="E205" s="2" t="str">
        <f t="shared" si="3"/>
        <v xml:space="preserve">
10" Basic Flared Planter
OD 10.12" HT 7.28"
1.55 US Liquid Gallons</v>
      </c>
    </row>
    <row r="206" spans="1:5" ht="57.6" x14ac:dyDescent="0.3">
      <c r="A206" t="s">
        <v>193</v>
      </c>
      <c r="B206" t="s">
        <v>194</v>
      </c>
      <c r="E206" s="2" t="str">
        <f t="shared" si="3"/>
        <v>10" Basic Flared Planter
OD 10.12" HT 7.28"
1.55 US Liquid Gallons
5.85 Litres</v>
      </c>
    </row>
    <row r="207" spans="1:5" ht="57.6" x14ac:dyDescent="0.3">
      <c r="B207" t="s">
        <v>195</v>
      </c>
      <c r="E207" s="2" t="str">
        <f t="shared" ref="E207:E270" si="4">B207 &amp; CHAR(10) &amp;B208 &amp; CHAR(10) &amp;B209 &amp;CHAR(10) &amp;B210</f>
        <v xml:space="preserve">OD 10.12" HT 7.28"
1.55 US Liquid Gallons
5.85 Litres
</v>
      </c>
    </row>
    <row r="208" spans="1:5" ht="57.6" x14ac:dyDescent="0.3">
      <c r="B208" t="s">
        <v>196</v>
      </c>
      <c r="E208" s="2" t="str">
        <f t="shared" si="4"/>
        <v xml:space="preserve">1.55 US Liquid Gallons
5.85 Litres
</v>
      </c>
    </row>
    <row r="209" spans="1:5" ht="57.6" x14ac:dyDescent="0.3">
      <c r="B209" t="s">
        <v>197</v>
      </c>
      <c r="E209" s="2" t="str">
        <f t="shared" si="4"/>
        <v xml:space="preserve">5.85 Litres
</v>
      </c>
    </row>
    <row r="210" spans="1:5" ht="57.6" x14ac:dyDescent="0.3">
      <c r="E210" s="2" t="str">
        <f t="shared" si="4"/>
        <v xml:space="preserve">
</v>
      </c>
    </row>
    <row r="211" spans="1:5" ht="57.6" x14ac:dyDescent="0.3">
      <c r="E211" s="2" t="str">
        <f t="shared" si="4"/>
        <v xml:space="preserve">
</v>
      </c>
    </row>
    <row r="212" spans="1:5" ht="57.6" x14ac:dyDescent="0.3">
      <c r="E212" s="2" t="str">
        <f t="shared" si="4"/>
        <v xml:space="preserve">
1 QT Double Rim Planter</v>
      </c>
    </row>
    <row r="213" spans="1:5" ht="57.6" x14ac:dyDescent="0.3">
      <c r="E213" s="2" t="str">
        <f t="shared" si="4"/>
        <v xml:space="preserve">
1 QT Double Rim Planter
OD 5.4"  HT 6.1" BD 3.4"</v>
      </c>
    </row>
    <row r="214" spans="1:5" ht="57.6" x14ac:dyDescent="0.3">
      <c r="E214" s="2" t="str">
        <f t="shared" si="4"/>
        <v xml:space="preserve">
1 QT Double Rim Planter
OD 5.4"  HT 6.1" BD 3.4"
 US Liquid Gallons</v>
      </c>
    </row>
    <row r="215" spans="1:5" ht="57.6" x14ac:dyDescent="0.3">
      <c r="A215" t="s">
        <v>198</v>
      </c>
      <c r="B215" t="s">
        <v>199</v>
      </c>
      <c r="E215" s="2" t="str">
        <f t="shared" si="4"/>
        <v>1 QT Double Rim Planter
OD 5.4"  HT 6.1" BD 3.4"
 US Liquid Gallons
1.45 Litres</v>
      </c>
    </row>
    <row r="216" spans="1:5" ht="57.6" x14ac:dyDescent="0.3">
      <c r="B216" t="s">
        <v>200</v>
      </c>
      <c r="E216" s="2" t="str">
        <f t="shared" si="4"/>
        <v xml:space="preserve">OD 5.4"  HT 6.1" BD 3.4"
 US Liquid Gallons
1.45 Litres
</v>
      </c>
    </row>
    <row r="217" spans="1:5" ht="57.6" x14ac:dyDescent="0.3">
      <c r="B217" t="s">
        <v>201</v>
      </c>
      <c r="E217" s="2" t="str">
        <f t="shared" si="4"/>
        <v xml:space="preserve"> US Liquid Gallons
1.45 Litres
</v>
      </c>
    </row>
    <row r="218" spans="1:5" ht="57.6" x14ac:dyDescent="0.3">
      <c r="B218" t="s">
        <v>202</v>
      </c>
      <c r="E218" s="2" t="str">
        <f t="shared" si="4"/>
        <v xml:space="preserve">1.45 Litres
</v>
      </c>
    </row>
    <row r="219" spans="1:5" ht="57.6" x14ac:dyDescent="0.3">
      <c r="E219" s="2" t="str">
        <f t="shared" si="4"/>
        <v xml:space="preserve">
7" Basic Double Rim Square</v>
      </c>
    </row>
    <row r="220" spans="1:5" ht="57.6" x14ac:dyDescent="0.3">
      <c r="E220" s="2" t="str">
        <f t="shared" si="4"/>
        <v xml:space="preserve">
7" Basic Double Rim Square
OD 7"  HT 6.4" BD 4.5"</v>
      </c>
    </row>
    <row r="221" spans="1:5" ht="57.6" x14ac:dyDescent="0.3">
      <c r="E221" s="2" t="str">
        <f t="shared" si="4"/>
        <v xml:space="preserve">
7" Basic Double Rim Square
OD 7"  HT 6.4" BD 4.5"
1 US Liquid Gallons</v>
      </c>
    </row>
    <row r="222" spans="1:5" ht="57.6" x14ac:dyDescent="0.3">
      <c r="A222" t="s">
        <v>203</v>
      </c>
      <c r="B222" t="s">
        <v>204</v>
      </c>
      <c r="E222" s="2" t="str">
        <f t="shared" si="4"/>
        <v>7" Basic Double Rim Square
OD 7"  HT 6.4" BD 4.5"
1 US Liquid Gallons
3.8 Litres</v>
      </c>
    </row>
    <row r="223" spans="1:5" ht="57.6" x14ac:dyDescent="0.3">
      <c r="B223" t="s">
        <v>205</v>
      </c>
      <c r="E223" s="2" t="str">
        <f t="shared" si="4"/>
        <v xml:space="preserve">OD 7"  HT 6.4" BD 4.5"
1 US Liquid Gallons
3.8 Litres
</v>
      </c>
    </row>
    <row r="224" spans="1:5" ht="57.6" x14ac:dyDescent="0.3">
      <c r="B224" t="s">
        <v>206</v>
      </c>
      <c r="E224" s="2" t="str">
        <f t="shared" si="4"/>
        <v xml:space="preserve">1 US Liquid Gallons
3.8 Litres
</v>
      </c>
    </row>
    <row r="225" spans="1:5" ht="57.6" x14ac:dyDescent="0.3">
      <c r="B225" t="s">
        <v>207</v>
      </c>
      <c r="E225" s="2" t="str">
        <f t="shared" si="4"/>
        <v xml:space="preserve">3.8 Litres
</v>
      </c>
    </row>
    <row r="226" spans="1:5" ht="57.6" x14ac:dyDescent="0.3">
      <c r="E226" s="2" t="str">
        <f t="shared" si="4"/>
        <v xml:space="preserve">
</v>
      </c>
    </row>
    <row r="227" spans="1:5" ht="57.6" x14ac:dyDescent="0.3">
      <c r="E227" s="2" t="str">
        <f t="shared" si="4"/>
        <v xml:space="preserve">
12" Basic Double Rim Bowl</v>
      </c>
    </row>
    <row r="228" spans="1:5" ht="57.6" x14ac:dyDescent="0.3">
      <c r="E228" s="2" t="str">
        <f t="shared" si="4"/>
        <v xml:space="preserve">
12" Basic Double Rim Bowl
OD 12"  HT 4.9"  BD 6.3"</v>
      </c>
    </row>
    <row r="229" spans="1:5" ht="57.6" x14ac:dyDescent="0.3">
      <c r="E229" s="2" t="str">
        <f t="shared" si="4"/>
        <v xml:space="preserve">
12" Basic Double Rim Bowl
OD 12"  HT 4.9"  BD 6.3"
1.2 US Liquid Gallons</v>
      </c>
    </row>
    <row r="230" spans="1:5" ht="57.6" x14ac:dyDescent="0.3">
      <c r="A230" t="s">
        <v>208</v>
      </c>
      <c r="B230" t="s">
        <v>209</v>
      </c>
      <c r="E230" s="2" t="str">
        <f t="shared" si="4"/>
        <v xml:space="preserve">12" Basic Double Rim Bowl
OD 12"  HT 4.9"  BD 6.3"
1.2 US Liquid Gallons
</v>
      </c>
    </row>
    <row r="231" spans="1:5" ht="57.6" x14ac:dyDescent="0.3">
      <c r="B231" t="s">
        <v>210</v>
      </c>
      <c r="E231" s="2" t="str">
        <f t="shared" si="4"/>
        <v xml:space="preserve">OD 12"  HT 4.9"  BD 6.3"
1.2 US Liquid Gallons
</v>
      </c>
    </row>
    <row r="232" spans="1:5" ht="57.6" x14ac:dyDescent="0.3">
      <c r="B232" t="s">
        <v>211</v>
      </c>
      <c r="E232" s="2" t="str">
        <f t="shared" si="4"/>
        <v xml:space="preserve">1.2 US Liquid Gallons
</v>
      </c>
    </row>
    <row r="233" spans="1:5" ht="57.6" x14ac:dyDescent="0.3">
      <c r="E233" s="2" t="str">
        <f t="shared" si="4"/>
        <v xml:space="preserve">
</v>
      </c>
    </row>
    <row r="234" spans="1:5" ht="57.6" x14ac:dyDescent="0.3">
      <c r="E234" s="2" t="str">
        <f t="shared" si="4"/>
        <v xml:space="preserve">
</v>
      </c>
    </row>
    <row r="235" spans="1:5" ht="57.6" x14ac:dyDescent="0.3">
      <c r="E235" s="2" t="str">
        <f t="shared" si="4"/>
        <v xml:space="preserve">
9" Basic Double Rim Hanging Basket</v>
      </c>
    </row>
    <row r="236" spans="1:5" ht="57.6" x14ac:dyDescent="0.3">
      <c r="E236" s="2" t="str">
        <f t="shared" si="4"/>
        <v xml:space="preserve">
9" Basic Double Rim Hanging Basket
OD 9.6" HT 6" BD 5.5"</v>
      </c>
    </row>
    <row r="237" spans="1:5" ht="57.6" x14ac:dyDescent="0.3">
      <c r="E237" s="2" t="str">
        <f t="shared" si="4"/>
        <v xml:space="preserve">
9" Basic Double Rim Hanging Basket
OD 9.6" HT 6" BD 5.5"
1.2 US Gallons</v>
      </c>
    </row>
    <row r="238" spans="1:5" ht="57.6" x14ac:dyDescent="0.3">
      <c r="A238" t="s">
        <v>212</v>
      </c>
      <c r="B238" t="s">
        <v>213</v>
      </c>
      <c r="E238" s="2" t="str">
        <f t="shared" si="4"/>
        <v>9" Basic Double Rim Hanging Basket
OD 9.6" HT 6" BD 5.5"
1.2 US Gallons
4.7 Litres</v>
      </c>
    </row>
    <row r="239" spans="1:5" ht="57.6" x14ac:dyDescent="0.3">
      <c r="B239" t="s">
        <v>214</v>
      </c>
      <c r="E239" s="2" t="str">
        <f t="shared" si="4"/>
        <v xml:space="preserve">OD 9.6" HT 6" BD 5.5"
1.2 US Gallons
4.7 Litres
</v>
      </c>
    </row>
    <row r="240" spans="1:5" ht="57.6" x14ac:dyDescent="0.3">
      <c r="B240" t="s">
        <v>215</v>
      </c>
      <c r="E240" s="2" t="str">
        <f t="shared" si="4"/>
        <v xml:space="preserve">1.2 US Gallons
4.7 Litres
</v>
      </c>
    </row>
    <row r="241" spans="1:5" ht="57.6" x14ac:dyDescent="0.3">
      <c r="B241" t="s">
        <v>216</v>
      </c>
      <c r="E241" s="2" t="str">
        <f t="shared" si="4"/>
        <v xml:space="preserve">4.7 Litres
</v>
      </c>
    </row>
    <row r="242" spans="1:5" ht="57.6" x14ac:dyDescent="0.3">
      <c r="E242" s="2" t="str">
        <f t="shared" si="4"/>
        <v xml:space="preserve">
</v>
      </c>
    </row>
    <row r="243" spans="1:5" ht="57.6" x14ac:dyDescent="0.3">
      <c r="E243" s="2" t="str">
        <f t="shared" si="4"/>
        <v xml:space="preserve">
12.13" Basic Urn</v>
      </c>
    </row>
    <row r="244" spans="1:5" ht="57.6" x14ac:dyDescent="0.3">
      <c r="E244" s="2" t="str">
        <f t="shared" si="4"/>
        <v xml:space="preserve">
12.13" Basic Urn
OD 12.25 HT 10  BD 8.75"</v>
      </c>
    </row>
    <row r="245" spans="1:5" ht="57.6" x14ac:dyDescent="0.3">
      <c r="E245" s="2" t="str">
        <f t="shared" si="4"/>
        <v xml:space="preserve">
12.13" Basic Urn
OD 12.25 HT 10  BD 8.75"
1.53 US Liquid Gallon</v>
      </c>
    </row>
    <row r="246" spans="1:5" ht="57.6" x14ac:dyDescent="0.3">
      <c r="A246" t="s">
        <v>217</v>
      </c>
      <c r="B246" t="s">
        <v>218</v>
      </c>
      <c r="E246" s="2" t="str">
        <f t="shared" si="4"/>
        <v>12.13" Basic Urn
OD 12.25 HT 10  BD 8.75"
1.53 US Liquid Gallon
5.8 Litres</v>
      </c>
    </row>
    <row r="247" spans="1:5" ht="57.6" x14ac:dyDescent="0.3">
      <c r="A247" t="s">
        <v>219</v>
      </c>
      <c r="B247" t="s">
        <v>220</v>
      </c>
      <c r="E247" s="2" t="str">
        <f t="shared" si="4"/>
        <v>OD 12.25 HT 10  BD 8.75"
1.53 US Liquid Gallon
5.8 Litres
353 cubic inches</v>
      </c>
    </row>
    <row r="248" spans="1:5" ht="57.6" x14ac:dyDescent="0.3">
      <c r="B248" t="s">
        <v>221</v>
      </c>
      <c r="E248" s="2" t="str">
        <f t="shared" si="4"/>
        <v xml:space="preserve">1.53 US Liquid Gallon
5.8 Litres
353 cubic inches
</v>
      </c>
    </row>
    <row r="249" spans="1:5" ht="57.6" x14ac:dyDescent="0.3">
      <c r="B249" t="s">
        <v>222</v>
      </c>
      <c r="E249" s="2" t="str">
        <f t="shared" si="4"/>
        <v xml:space="preserve">5.8 Litres
353 cubic inches
</v>
      </c>
    </row>
    <row r="250" spans="1:5" ht="57.6" x14ac:dyDescent="0.3">
      <c r="B250" t="s">
        <v>223</v>
      </c>
      <c r="E250" s="2" t="str">
        <f t="shared" si="4"/>
        <v xml:space="preserve">353 cubic inches
</v>
      </c>
    </row>
    <row r="251" spans="1:5" ht="57.6" x14ac:dyDescent="0.3">
      <c r="E251" s="2" t="str">
        <f t="shared" si="4"/>
        <v xml:space="preserve">
16" Beaded Linen Oval</v>
      </c>
    </row>
    <row r="252" spans="1:5" ht="57.6" x14ac:dyDescent="0.3">
      <c r="E252" s="2" t="str">
        <f t="shared" si="4"/>
        <v xml:space="preserve">
16" Beaded Linen Oval
OD 16" OW 8.25" HT 6.5" BD 13.54</v>
      </c>
    </row>
    <row r="253" spans="1:5" ht="57.6" x14ac:dyDescent="0.3">
      <c r="E253" s="2" t="str">
        <f t="shared" si="4"/>
        <v xml:space="preserve">
16" Beaded Linen Oval
OD 16" OW 8.25" HT 6.5" BD 13.54
9.65 Litres</v>
      </c>
    </row>
    <row r="254" spans="1:5" ht="57.6" x14ac:dyDescent="0.3">
      <c r="A254" t="s">
        <v>224</v>
      </c>
      <c r="B254" t="s">
        <v>225</v>
      </c>
      <c r="E254" s="2" t="str">
        <f t="shared" si="4"/>
        <v>16" Beaded Linen Oval
OD 16" OW 8.25" HT 6.5" BD 13.54
9.65 Litres
2.55 US Gallons</v>
      </c>
    </row>
    <row r="255" spans="1:5" ht="57.6" x14ac:dyDescent="0.3">
      <c r="B255" t="s">
        <v>226</v>
      </c>
      <c r="E255" s="2" t="str">
        <f t="shared" si="4"/>
        <v xml:space="preserve">OD 16" OW 8.25" HT 6.5" BD 13.54
9.65 Litres
2.55 US Gallons
</v>
      </c>
    </row>
    <row r="256" spans="1:5" ht="57.6" x14ac:dyDescent="0.3">
      <c r="B256" t="s">
        <v>227</v>
      </c>
      <c r="E256" s="2" t="str">
        <f t="shared" si="4"/>
        <v>9.65 Litres
2.55 US Gallons
12" Beaded Linen Oval With Saucer</v>
      </c>
    </row>
    <row r="257" spans="1:5" ht="57.6" x14ac:dyDescent="0.3">
      <c r="B257" t="s">
        <v>228</v>
      </c>
      <c r="E257" s="2" t="str">
        <f t="shared" si="4"/>
        <v>2.55 US Gallons
12" Beaded Linen Oval With Saucer
OD 10.5"  OW 5.5"  HT 0.4"</v>
      </c>
    </row>
    <row r="258" spans="1:5" ht="57.6" x14ac:dyDescent="0.3">
      <c r="E258" s="2" t="str">
        <f t="shared" si="4"/>
        <v xml:space="preserve">
12" Beaded Linen Oval With Saucer
OD 10.5"  OW 5.5"  HT 0.4"
</v>
      </c>
    </row>
    <row r="259" spans="1:5" ht="57.6" x14ac:dyDescent="0.3">
      <c r="A259" t="s">
        <v>229</v>
      </c>
      <c r="B259" t="s">
        <v>230</v>
      </c>
      <c r="E259" s="2" t="str">
        <f t="shared" si="4"/>
        <v>12" Beaded Linen Oval With Saucer
OD 10.5"  OW 5.5"  HT 0.4"
12" Beaded Linen Oval</v>
      </c>
    </row>
    <row r="260" spans="1:5" ht="57.6" x14ac:dyDescent="0.3">
      <c r="B260" t="s">
        <v>231</v>
      </c>
      <c r="E260" s="2" t="str">
        <f t="shared" si="4"/>
        <v>OD 10.5"  OW 5.5"  HT 0.4"
12" Beaded Linen Oval
OD 12" OW 7" HT 5.5" BD 10.08</v>
      </c>
    </row>
    <row r="261" spans="1:5" ht="57.6" x14ac:dyDescent="0.3">
      <c r="E261" s="2" t="str">
        <f t="shared" si="4"/>
        <v xml:space="preserve">
12" Beaded Linen Oval
OD 12" OW 7" HT 5.5" BD 10.08
Capacity 1.4 US Gallons</v>
      </c>
    </row>
    <row r="262" spans="1:5" ht="57.6" x14ac:dyDescent="0.3">
      <c r="A262" t="s">
        <v>232</v>
      </c>
      <c r="B262" t="s">
        <v>233</v>
      </c>
      <c r="E262" s="2" t="str">
        <f t="shared" si="4"/>
        <v xml:space="preserve">12" Beaded Linen Oval
OD 12" OW 7" HT 5.5" BD 10.08
Capacity 1.4 US Gallons
</v>
      </c>
    </row>
    <row r="263" spans="1:5" ht="57.6" x14ac:dyDescent="0.3">
      <c r="B263" t="s">
        <v>234</v>
      </c>
      <c r="E263" s="2" t="str">
        <f t="shared" si="4"/>
        <v xml:space="preserve">OD 12" OW 7" HT 5.5" BD 10.08
Capacity 1.4 US Gallons
</v>
      </c>
    </row>
    <row r="264" spans="1:5" ht="57.6" x14ac:dyDescent="0.3">
      <c r="B264" t="s">
        <v>235</v>
      </c>
      <c r="E264" s="2" t="str">
        <f t="shared" si="4"/>
        <v xml:space="preserve">Capacity 1.4 US Gallons
</v>
      </c>
    </row>
    <row r="265" spans="1:5" ht="57.6" x14ac:dyDescent="0.3">
      <c r="E265" s="2" t="str">
        <f t="shared" si="4"/>
        <v xml:space="preserve">
10" Beaded Linen Low Profile Square</v>
      </c>
    </row>
    <row r="266" spans="1:5" ht="57.6" x14ac:dyDescent="0.3">
      <c r="E266" s="2" t="str">
        <f t="shared" si="4"/>
        <v xml:space="preserve">
10" Beaded Linen Low Profile Square
OD 10"  HT 5.5" BD 6.1"</v>
      </c>
    </row>
    <row r="267" spans="1:5" ht="57.6" x14ac:dyDescent="0.3">
      <c r="E267" s="2" t="str">
        <f t="shared" si="4"/>
        <v xml:space="preserve">
10" Beaded Linen Low Profile Square
OD 10"  HT 5.5" BD 6.1"
Capacity 1.5 US Gallons</v>
      </c>
    </row>
    <row r="268" spans="1:5" ht="57.6" x14ac:dyDescent="0.3">
      <c r="A268" t="s">
        <v>236</v>
      </c>
      <c r="B268" t="s">
        <v>237</v>
      </c>
      <c r="E268" s="2" t="str">
        <f t="shared" si="4"/>
        <v xml:space="preserve">10" Beaded Linen Low Profile Square
OD 10"  HT 5.5" BD 6.1"
Capacity 1.5 US Gallons
</v>
      </c>
    </row>
    <row r="269" spans="1:5" ht="57.6" x14ac:dyDescent="0.3">
      <c r="B269" t="s">
        <v>238</v>
      </c>
      <c r="E269" s="2" t="str">
        <f t="shared" si="4"/>
        <v xml:space="preserve">OD 10"  HT 5.5" BD 6.1"
Capacity 1.5 US Gallons
</v>
      </c>
    </row>
    <row r="270" spans="1:5" ht="57.6" x14ac:dyDescent="0.3">
      <c r="B270" t="s">
        <v>239</v>
      </c>
      <c r="E270" s="2" t="str">
        <f t="shared" si="4"/>
        <v>Capacity 1.5 US Gallons
10" Beaded Linen Saucer</v>
      </c>
    </row>
    <row r="271" spans="1:5" ht="57.6" x14ac:dyDescent="0.3">
      <c r="E271" s="2" t="str">
        <f t="shared" ref="E271:E334" si="5">B271 &amp; CHAR(10) &amp;B272 &amp; CHAR(10) &amp;B273 &amp;CHAR(10) &amp;B274</f>
        <v xml:space="preserve">
10" Beaded Linen Saucer
OD 6.35"  HT 0.4"</v>
      </c>
    </row>
    <row r="272" spans="1:5" ht="57.6" x14ac:dyDescent="0.3">
      <c r="E272" s="2" t="str">
        <f t="shared" si="5"/>
        <v xml:space="preserve">
10" Beaded Linen Saucer
OD 6.35"  HT 0.4"
</v>
      </c>
    </row>
    <row r="273" spans="1:5" ht="57.6" x14ac:dyDescent="0.3">
      <c r="A273" t="s">
        <v>240</v>
      </c>
      <c r="B273" t="s">
        <v>241</v>
      </c>
      <c r="E273" s="2" t="str">
        <f t="shared" si="5"/>
        <v xml:space="preserve">10" Beaded Linen Saucer
OD 6.35"  HT 0.4"
</v>
      </c>
    </row>
    <row r="274" spans="1:5" ht="57.6" x14ac:dyDescent="0.3">
      <c r="B274" t="s">
        <v>242</v>
      </c>
      <c r="E274" s="2" t="str">
        <f t="shared" si="5"/>
        <v>OD 6.35"  HT 0.4"
16" Beaded Linen Planter</v>
      </c>
    </row>
    <row r="275" spans="1:5" ht="57.6" x14ac:dyDescent="0.3">
      <c r="E275" s="2" t="str">
        <f t="shared" si="5"/>
        <v xml:space="preserve">
16" Beaded Linen Planter
OD 16" HT 11.85" BD 9.8"</v>
      </c>
    </row>
    <row r="276" spans="1:5" ht="57.6" x14ac:dyDescent="0.3">
      <c r="E276" s="2" t="str">
        <f t="shared" si="5"/>
        <v xml:space="preserve">
16" Beaded Linen Planter
OD 16" HT 11.85" BD 9.8"
25.7 litres</v>
      </c>
    </row>
    <row r="277" spans="1:5" ht="57.6" x14ac:dyDescent="0.3">
      <c r="A277" t="s">
        <v>243</v>
      </c>
      <c r="B277" t="s">
        <v>244</v>
      </c>
      <c r="E277" s="2" t="str">
        <f t="shared" si="5"/>
        <v>16" Beaded Linen Planter
OD 16" HT 11.85" BD 9.8"
25.7 litres
6.8 US Gallons</v>
      </c>
    </row>
    <row r="278" spans="1:5" ht="57.6" x14ac:dyDescent="0.3">
      <c r="B278" t="s">
        <v>245</v>
      </c>
      <c r="E278" s="2" t="str">
        <f t="shared" si="5"/>
        <v xml:space="preserve">OD 16" HT 11.85" BD 9.8"
25.7 litres
6.8 US Gallons
</v>
      </c>
    </row>
    <row r="279" spans="1:5" ht="57.6" x14ac:dyDescent="0.3">
      <c r="B279" t="s">
        <v>246</v>
      </c>
      <c r="E279" s="2" t="str">
        <f t="shared" si="5"/>
        <v xml:space="preserve">25.7 litres
6.8 US Gallons
</v>
      </c>
    </row>
    <row r="280" spans="1:5" ht="57.6" x14ac:dyDescent="0.3">
      <c r="B280" t="s">
        <v>247</v>
      </c>
      <c r="E280" s="2" t="str">
        <f t="shared" si="5"/>
        <v>6.8 US Gallons
13" Beaded Linen Planter</v>
      </c>
    </row>
    <row r="281" spans="1:5" ht="57.6" x14ac:dyDescent="0.3">
      <c r="E281" s="2" t="str">
        <f t="shared" si="5"/>
        <v xml:space="preserve">
13" Beaded Linen Planter
OD 13.2" HT 9.4" BD 7.3"</v>
      </c>
    </row>
    <row r="282" spans="1:5" ht="57.6" x14ac:dyDescent="0.3">
      <c r="E282" s="2" t="str">
        <f t="shared" si="5"/>
        <v xml:space="preserve">
13" Beaded Linen Planter
OD 13.2" HT 9.4" BD 7.3"
2.85 US Gallons</v>
      </c>
    </row>
    <row r="283" spans="1:5" ht="57.6" x14ac:dyDescent="0.3">
      <c r="A283" t="s">
        <v>248</v>
      </c>
      <c r="B283" t="s">
        <v>249</v>
      </c>
      <c r="E283" s="2" t="str">
        <f t="shared" si="5"/>
        <v>13" Beaded Linen Planter
OD 13.2" HT 9.4" BD 7.3"
2.85 US Gallons
10.8 Litres</v>
      </c>
    </row>
    <row r="284" spans="1:5" ht="57.6" x14ac:dyDescent="0.3">
      <c r="B284" t="s">
        <v>250</v>
      </c>
      <c r="E284" s="2" t="str">
        <f t="shared" si="5"/>
        <v xml:space="preserve">OD 13.2" HT 9.4" BD 7.3"
2.85 US Gallons
10.8 Litres
</v>
      </c>
    </row>
    <row r="285" spans="1:5" ht="57.6" x14ac:dyDescent="0.3">
      <c r="B285" t="s">
        <v>251</v>
      </c>
      <c r="E285" s="2" t="str">
        <f t="shared" si="5"/>
        <v xml:space="preserve">2.85 US Gallons
10.8 Litres
</v>
      </c>
    </row>
    <row r="286" spans="1:5" ht="57.6" x14ac:dyDescent="0.3">
      <c r="B286" t="s">
        <v>252</v>
      </c>
      <c r="E286" s="2" t="str">
        <f t="shared" si="5"/>
        <v>10.8 Litres
12" Beaded Linen Planter</v>
      </c>
    </row>
    <row r="287" spans="1:5" ht="57.6" x14ac:dyDescent="0.3">
      <c r="E287" s="2" t="str">
        <f t="shared" si="5"/>
        <v xml:space="preserve">
12" Beaded Linen Planter
OD 12" HT 9.4" BD 6.42</v>
      </c>
    </row>
    <row r="288" spans="1:5" ht="57.6" x14ac:dyDescent="0.3">
      <c r="E288" s="2" t="str">
        <f t="shared" si="5"/>
        <v xml:space="preserve">
12" Beaded Linen Planter
OD 12" HT 9.4" BD 6.42
2.5 US Gallons</v>
      </c>
    </row>
    <row r="289" spans="1:5" ht="57.6" x14ac:dyDescent="0.3">
      <c r="A289" t="s">
        <v>253</v>
      </c>
      <c r="B289" t="s">
        <v>254</v>
      </c>
      <c r="E289" s="2" t="str">
        <f t="shared" si="5"/>
        <v>12" Beaded Linen Planter
OD 12" HT 9.4" BD 6.42
2.5 US Gallons
9.46 Litres</v>
      </c>
    </row>
    <row r="290" spans="1:5" ht="57.6" x14ac:dyDescent="0.3">
      <c r="B290" t="s">
        <v>255</v>
      </c>
      <c r="E290" s="2" t="str">
        <f t="shared" si="5"/>
        <v xml:space="preserve">OD 12" HT 9.4" BD 6.42
2.5 US Gallons
9.46 Litres
</v>
      </c>
    </row>
    <row r="291" spans="1:5" ht="57.6" x14ac:dyDescent="0.3">
      <c r="B291" t="s">
        <v>256</v>
      </c>
      <c r="E291" s="2" t="str">
        <f t="shared" si="5"/>
        <v xml:space="preserve">2.5 US Gallons
9.46 Litres
</v>
      </c>
    </row>
    <row r="292" spans="1:5" ht="57.6" x14ac:dyDescent="0.3">
      <c r="B292" t="s">
        <v>257</v>
      </c>
      <c r="E292" s="2" t="str">
        <f t="shared" si="5"/>
        <v>9.46 Litres
10" Beaded Linen Planter</v>
      </c>
    </row>
    <row r="293" spans="1:5" ht="57.6" x14ac:dyDescent="0.3">
      <c r="E293" s="2" t="str">
        <f t="shared" si="5"/>
        <v xml:space="preserve">
10" Beaded Linen Planter
OD 10" HT 7.3"  BD 6.1"</v>
      </c>
    </row>
    <row r="294" spans="1:5" ht="57.6" x14ac:dyDescent="0.3">
      <c r="E294" s="2" t="str">
        <f t="shared" si="5"/>
        <v xml:space="preserve">
10" Beaded Linen Planter
OD 10" HT 7.3"  BD 6.1"
1.56 US Gallons</v>
      </c>
    </row>
    <row r="295" spans="1:5" ht="57.6" x14ac:dyDescent="0.3">
      <c r="A295" t="s">
        <v>63</v>
      </c>
      <c r="B295" t="s">
        <v>64</v>
      </c>
      <c r="E295" s="2" t="str">
        <f t="shared" si="5"/>
        <v>10" Beaded Linen Planter
OD 10" HT 7.3"  BD 6.1"
1.56 US Gallons
5.9 Litres</v>
      </c>
    </row>
    <row r="296" spans="1:5" ht="57.6" x14ac:dyDescent="0.3">
      <c r="B296" t="s">
        <v>258</v>
      </c>
      <c r="E296" s="2" t="str">
        <f t="shared" si="5"/>
        <v xml:space="preserve">OD 10" HT 7.3"  BD 6.1"
1.56 US Gallons
5.9 Litres
</v>
      </c>
    </row>
    <row r="297" spans="1:5" ht="57.6" x14ac:dyDescent="0.3">
      <c r="B297" t="s">
        <v>259</v>
      </c>
      <c r="E297" s="2" t="str">
        <f t="shared" si="5"/>
        <v xml:space="preserve">1.56 US Gallons
5.9 Litres
</v>
      </c>
    </row>
    <row r="298" spans="1:5" ht="57.6" x14ac:dyDescent="0.3">
      <c r="B298" t="s">
        <v>260</v>
      </c>
      <c r="E298" s="2" t="str">
        <f t="shared" si="5"/>
        <v xml:space="preserve">5.9 Litres
</v>
      </c>
    </row>
    <row r="299" spans="1:5" ht="57.6" x14ac:dyDescent="0.3">
      <c r="E299" s="2" t="str">
        <f t="shared" si="5"/>
        <v xml:space="preserve">
12" Beaded Linen Bowl</v>
      </c>
    </row>
    <row r="300" spans="1:5" ht="57.6" x14ac:dyDescent="0.3">
      <c r="E300" s="2" t="str">
        <f t="shared" si="5"/>
        <v xml:space="preserve">
12" Beaded Linen Bowl
OD 12" HT 5.7" BD 5.67</v>
      </c>
    </row>
    <row r="301" spans="1:5" ht="57.6" x14ac:dyDescent="0.3">
      <c r="E301" s="2" t="str">
        <f t="shared" si="5"/>
        <v xml:space="preserve">
12" Beaded Linen Bowl
OD 12" HT 5.7" BD 5.67
1.5 US Gallons</v>
      </c>
    </row>
    <row r="302" spans="1:5" ht="57.6" x14ac:dyDescent="0.3">
      <c r="A302" t="s">
        <v>261</v>
      </c>
      <c r="B302" t="s">
        <v>262</v>
      </c>
      <c r="E302" s="2" t="str">
        <f t="shared" si="5"/>
        <v>12" Beaded Linen Bowl
OD 12" HT 5.7" BD 5.67
1.5 US Gallons
5.6 Litres</v>
      </c>
    </row>
    <row r="303" spans="1:5" ht="57.6" x14ac:dyDescent="0.3">
      <c r="B303" t="s">
        <v>263</v>
      </c>
      <c r="E303" s="2" t="str">
        <f t="shared" si="5"/>
        <v xml:space="preserve">OD 12" HT 5.7" BD 5.67
1.5 US Gallons
5.6 Litres
</v>
      </c>
    </row>
    <row r="304" spans="1:5" ht="57.6" x14ac:dyDescent="0.3">
      <c r="B304" t="s">
        <v>78</v>
      </c>
      <c r="E304" s="2" t="str">
        <f t="shared" si="5"/>
        <v xml:space="preserve">1.5 US Gallons
5.6 Litres
</v>
      </c>
    </row>
    <row r="305" spans="1:5" ht="57.6" x14ac:dyDescent="0.3">
      <c r="B305" t="s">
        <v>264</v>
      </c>
      <c r="E305" s="2" t="str">
        <f t="shared" si="5"/>
        <v xml:space="preserve">5.6 Litres
</v>
      </c>
    </row>
    <row r="306" spans="1:5" ht="57.6" x14ac:dyDescent="0.3">
      <c r="E306" s="2" t="str">
        <f t="shared" si="5"/>
        <v xml:space="preserve">
</v>
      </c>
    </row>
    <row r="307" spans="1:5" ht="57.6" x14ac:dyDescent="0.3">
      <c r="E307" s="2" t="str">
        <f t="shared" si="5"/>
        <v xml:space="preserve">
12" Beaded Linen Hanging Basket</v>
      </c>
    </row>
    <row r="308" spans="1:5" ht="57.6" x14ac:dyDescent="0.3">
      <c r="E308" s="2" t="str">
        <f t="shared" si="5"/>
        <v xml:space="preserve">
12" Beaded Linen Hanging Basket
OD 12" Ht with Hanger 27.5"</v>
      </c>
    </row>
    <row r="309" spans="1:5" ht="57.6" x14ac:dyDescent="0.3">
      <c r="E309" s="2" t="str">
        <f t="shared" si="5"/>
        <v xml:space="preserve">
12" Beaded Linen Hanging Basket
OD 12" Ht with Hanger 27.5"
HT without hanger 6.69" BD 6.57"</v>
      </c>
    </row>
    <row r="310" spans="1:5" ht="57.6" x14ac:dyDescent="0.3">
      <c r="A310" t="s">
        <v>265</v>
      </c>
      <c r="B310" t="s">
        <v>266</v>
      </c>
      <c r="E310" s="2" t="str">
        <f t="shared" si="5"/>
        <v>12" Beaded Linen Hanging Basket
OD 12" Ht with Hanger 27.5"
HT without hanger 6.69" BD 6.57"
2 US Gallons</v>
      </c>
    </row>
    <row r="311" spans="1:5" ht="57.6" x14ac:dyDescent="0.3">
      <c r="B311" t="s">
        <v>267</v>
      </c>
      <c r="E311" s="2" t="str">
        <f t="shared" si="5"/>
        <v>OD 12" Ht with Hanger 27.5"
HT without hanger 6.69" BD 6.57"
2 US Gallons
7.5 Litres</v>
      </c>
    </row>
    <row r="312" spans="1:5" ht="57.6" x14ac:dyDescent="0.3">
      <c r="B312" t="s">
        <v>268</v>
      </c>
      <c r="E312" s="2" t="str">
        <f t="shared" si="5"/>
        <v>HT without hanger 6.69" BD 6.57"
2 US Gallons
7.5 Litres
22" 4 Strand Hanger (H-22-4STD)</v>
      </c>
    </row>
    <row r="313" spans="1:5" ht="57.6" x14ac:dyDescent="0.3">
      <c r="B313" t="s">
        <v>269</v>
      </c>
      <c r="E313" s="2" t="str">
        <f t="shared" si="5"/>
        <v xml:space="preserve">2 US Gallons
7.5 Litres
22" 4 Strand Hanger (H-22-4STD)
</v>
      </c>
    </row>
    <row r="314" spans="1:5" ht="57.6" x14ac:dyDescent="0.3">
      <c r="B314" t="s">
        <v>270</v>
      </c>
      <c r="E314" s="2" t="str">
        <f t="shared" si="5"/>
        <v xml:space="preserve">7.5 Litres
22" 4 Strand Hanger (H-22-4STD)
</v>
      </c>
    </row>
    <row r="315" spans="1:5" ht="57.6" x14ac:dyDescent="0.3">
      <c r="B315" t="s">
        <v>271</v>
      </c>
      <c r="E315" s="2" t="str">
        <f t="shared" si="5"/>
        <v xml:space="preserve">22" 4 Strand Hanger (H-22-4STD)
</v>
      </c>
    </row>
    <row r="316" spans="1:5" ht="57.6" x14ac:dyDescent="0.3">
      <c r="E316" s="2" t="str">
        <f t="shared" si="5"/>
        <v xml:space="preserve">
16.5" Bella Planter</v>
      </c>
    </row>
    <row r="317" spans="1:5" ht="57.6" x14ac:dyDescent="0.3">
      <c r="E317" s="2" t="str">
        <f t="shared" si="5"/>
        <v xml:space="preserve">
16.5" Bella Planter
OD 16.5"  HT 11.85"  BD 9.75"</v>
      </c>
    </row>
    <row r="318" spans="1:5" ht="57.6" x14ac:dyDescent="0.3">
      <c r="E318" s="2" t="str">
        <f t="shared" si="5"/>
        <v xml:space="preserve">
16.5" Bella Planter
OD 16.5"  HT 11.85"  BD 9.75"
6.80 US Liquid Gallons</v>
      </c>
    </row>
    <row r="319" spans="1:5" ht="57.6" x14ac:dyDescent="0.3">
      <c r="A319" t="s">
        <v>272</v>
      </c>
      <c r="B319" t="s">
        <v>273</v>
      </c>
      <c r="E319" s="2" t="str">
        <f t="shared" si="5"/>
        <v>16.5" Bella Planter
OD 16.5"  HT 11.85"  BD 9.75"
6.80 US Liquid Gallons
25.75 Litres</v>
      </c>
    </row>
    <row r="320" spans="1:5" ht="57.6" x14ac:dyDescent="0.3">
      <c r="B320" t="s">
        <v>274</v>
      </c>
      <c r="E320" s="2" t="str">
        <f t="shared" si="5"/>
        <v>OD 16.5"  HT 11.85"  BD 9.75"
6.80 US Liquid Gallons
25.75 Litres
1571 cubic inches</v>
      </c>
    </row>
    <row r="321" spans="1:5" ht="57.6" x14ac:dyDescent="0.3">
      <c r="B321" t="s">
        <v>275</v>
      </c>
      <c r="E321" s="2" t="str">
        <f t="shared" si="5"/>
        <v xml:space="preserve">6.80 US Liquid Gallons
25.75 Litres
1571 cubic inches
</v>
      </c>
    </row>
    <row r="322" spans="1:5" ht="57.6" x14ac:dyDescent="0.3">
      <c r="B322" t="s">
        <v>276</v>
      </c>
      <c r="E322" s="2" t="str">
        <f t="shared" si="5"/>
        <v xml:space="preserve">25.75 Litres
1571 cubic inches
</v>
      </c>
    </row>
    <row r="323" spans="1:5" ht="57.6" x14ac:dyDescent="0.3">
      <c r="B323" t="s">
        <v>277</v>
      </c>
      <c r="E323" s="2" t="str">
        <f t="shared" si="5"/>
        <v>1571 cubic inches
14.5" Bella Planter</v>
      </c>
    </row>
    <row r="324" spans="1:5" ht="57.6" x14ac:dyDescent="0.3">
      <c r="E324" s="2" t="str">
        <f t="shared" si="5"/>
        <v xml:space="preserve">
14.5" Bella Planter
OD  14.5"  HT  9.5"  BD 9"</v>
      </c>
    </row>
    <row r="325" spans="1:5" ht="57.6" x14ac:dyDescent="0.3">
      <c r="E325" s="2" t="str">
        <f t="shared" si="5"/>
        <v xml:space="preserve">
14.5" Bella Planter
OD  14.5"  HT  9.5"  BD 9"
4.03 US Liquid Gallons</v>
      </c>
    </row>
    <row r="326" spans="1:5" ht="57.6" x14ac:dyDescent="0.3">
      <c r="A326" t="s">
        <v>278</v>
      </c>
      <c r="B326" t="s">
        <v>279</v>
      </c>
      <c r="E326" s="2" t="str">
        <f t="shared" si="5"/>
        <v>14.5" Bella Planter
OD  14.5"  HT  9.5"  BD 9"
4.03 US Liquid Gallons
15.25 Litres</v>
      </c>
    </row>
    <row r="327" spans="1:5" ht="57.6" x14ac:dyDescent="0.3">
      <c r="B327" t="s">
        <v>280</v>
      </c>
      <c r="E327" s="2" t="str">
        <f t="shared" si="5"/>
        <v>OD  14.5"  HT  9.5"  BD 9"
4.03 US Liquid Gallons
15.25 Litres
931 cubic inches</v>
      </c>
    </row>
    <row r="328" spans="1:5" ht="57.6" x14ac:dyDescent="0.3">
      <c r="B328" t="s">
        <v>281</v>
      </c>
      <c r="E328" s="2" t="str">
        <f t="shared" si="5"/>
        <v xml:space="preserve">4.03 US Liquid Gallons
15.25 Litres
931 cubic inches
</v>
      </c>
    </row>
    <row r="329" spans="1:5" ht="57.6" x14ac:dyDescent="0.3">
      <c r="B329" t="s">
        <v>282</v>
      </c>
      <c r="E329" s="2" t="str">
        <f t="shared" si="5"/>
        <v xml:space="preserve">15.25 Litres
931 cubic inches
</v>
      </c>
    </row>
    <row r="330" spans="1:5" ht="57.6" x14ac:dyDescent="0.3">
      <c r="B330" t="s">
        <v>283</v>
      </c>
      <c r="E330" s="2" t="str">
        <f t="shared" si="5"/>
        <v>931 cubic inches
13.25" Bella Planter</v>
      </c>
    </row>
    <row r="331" spans="1:5" ht="57.6" x14ac:dyDescent="0.3">
      <c r="E331" s="2" t="str">
        <f t="shared" si="5"/>
        <v xml:space="preserve">
13.25" Bella Planter
OD 13.25" HT 9.5" BD 7.75"</v>
      </c>
    </row>
    <row r="332" spans="1:5" ht="57.6" x14ac:dyDescent="0.3">
      <c r="E332" s="2" t="str">
        <f t="shared" si="5"/>
        <v xml:space="preserve">
13.25" Bella Planter
OD 13.25" HT 9.5" BD 7.75"
3.29 US Liquid Gallon</v>
      </c>
    </row>
    <row r="333" spans="1:5" ht="57.6" x14ac:dyDescent="0.3">
      <c r="A333" t="s">
        <v>284</v>
      </c>
      <c r="B333" t="s">
        <v>285</v>
      </c>
      <c r="E333" s="2" t="str">
        <f t="shared" si="5"/>
        <v>13.25" Bella Planter
OD 13.25" HT 9.5" BD 7.75"
3.29 US Liquid Gallon
12.45 Litres</v>
      </c>
    </row>
    <row r="334" spans="1:5" ht="57.6" x14ac:dyDescent="0.3">
      <c r="B334" t="s">
        <v>286</v>
      </c>
      <c r="E334" s="2" t="str">
        <f t="shared" si="5"/>
        <v>OD 13.25" HT 9.5" BD 7.75"
3.29 US Liquid Gallon
12.45 Litres
760 cubic inches</v>
      </c>
    </row>
    <row r="335" spans="1:5" ht="57.6" x14ac:dyDescent="0.3">
      <c r="B335" t="s">
        <v>287</v>
      </c>
      <c r="E335" s="2" t="str">
        <f t="shared" ref="E335:E398" si="6">B335 &amp; CHAR(10) &amp;B336 &amp; CHAR(10) &amp;B337 &amp;CHAR(10) &amp;B338</f>
        <v xml:space="preserve">3.29 US Liquid Gallon
12.45 Litres
760 cubic inches
</v>
      </c>
    </row>
    <row r="336" spans="1:5" ht="57.6" x14ac:dyDescent="0.3">
      <c r="B336" t="s">
        <v>288</v>
      </c>
      <c r="E336" s="2" t="str">
        <f t="shared" si="6"/>
        <v xml:space="preserve">12.45 Litres
760 cubic inches
</v>
      </c>
    </row>
    <row r="337" spans="1:5" ht="57.6" x14ac:dyDescent="0.3">
      <c r="B337" t="s">
        <v>289</v>
      </c>
      <c r="E337" s="2" t="str">
        <f t="shared" si="6"/>
        <v>760 cubic inches
9" Bella Saucer</v>
      </c>
    </row>
    <row r="338" spans="1:5" ht="57.6" x14ac:dyDescent="0.3">
      <c r="E338" s="2" t="str">
        <f t="shared" si="6"/>
        <v xml:space="preserve">
9" Bella Saucer
OD 9" HT 1.25" BD 8"</v>
      </c>
    </row>
    <row r="339" spans="1:5" ht="57.6" x14ac:dyDescent="0.3">
      <c r="E339" s="2" t="str">
        <f t="shared" si="6"/>
        <v xml:space="preserve">
9" Bella Saucer
OD 9" HT 1.25" BD 8"
</v>
      </c>
    </row>
    <row r="340" spans="1:5" ht="57.6" x14ac:dyDescent="0.3">
      <c r="A340" t="s">
        <v>290</v>
      </c>
      <c r="B340" t="s">
        <v>291</v>
      </c>
      <c r="E340" s="2" t="str">
        <f t="shared" si="6"/>
        <v xml:space="preserve">9" Bella Saucer
OD 9" HT 1.25" BD 8"
</v>
      </c>
    </row>
    <row r="341" spans="1:5" ht="57.6" x14ac:dyDescent="0.3">
      <c r="B341" t="s">
        <v>292</v>
      </c>
      <c r="E341" s="2" t="str">
        <f t="shared" si="6"/>
        <v>OD 9" HT 1.25" BD 8"
11.63" Bella Planter</v>
      </c>
    </row>
    <row r="342" spans="1:5" ht="57.6" x14ac:dyDescent="0.3">
      <c r="E342" s="2" t="str">
        <f t="shared" si="6"/>
        <v xml:space="preserve">
11.63" Bella Planter
OD 11.63" HT 8.5" BD 6.56"</v>
      </c>
    </row>
    <row r="343" spans="1:5" ht="57.6" x14ac:dyDescent="0.3">
      <c r="E343" s="2" t="str">
        <f t="shared" si="6"/>
        <v xml:space="preserve">
11.63" Bella Planter
OD 11.63" HT 8.5" BD 6.56"
2.27 US Liquid Gallon</v>
      </c>
    </row>
    <row r="344" spans="1:5" ht="57.6" x14ac:dyDescent="0.3">
      <c r="A344" t="s">
        <v>293</v>
      </c>
      <c r="B344" t="s">
        <v>294</v>
      </c>
      <c r="E344" s="2" t="str">
        <f t="shared" si="6"/>
        <v>11.63" Bella Planter
OD 11.63" HT 8.5" BD 6.56"
2.27 US Liquid Gallon
8.60 Litres</v>
      </c>
    </row>
    <row r="345" spans="1:5" ht="57.6" x14ac:dyDescent="0.3">
      <c r="B345" t="s">
        <v>295</v>
      </c>
      <c r="E345" s="2" t="str">
        <f t="shared" si="6"/>
        <v>OD 11.63" HT 8.5" BD 6.56"
2.27 US Liquid Gallon
8.60 Litres
524 cubic inches</v>
      </c>
    </row>
    <row r="346" spans="1:5" ht="57.6" x14ac:dyDescent="0.3">
      <c r="B346" t="s">
        <v>296</v>
      </c>
      <c r="E346" s="2" t="str">
        <f t="shared" si="6"/>
        <v xml:space="preserve">2.27 US Liquid Gallon
8.60 Litres
524 cubic inches
</v>
      </c>
    </row>
    <row r="347" spans="1:5" ht="57.6" x14ac:dyDescent="0.3">
      <c r="B347" t="s">
        <v>297</v>
      </c>
      <c r="E347" s="2" t="str">
        <f t="shared" si="6"/>
        <v xml:space="preserve">8.60 Litres
524 cubic inches
</v>
      </c>
    </row>
    <row r="348" spans="1:5" ht="57.6" x14ac:dyDescent="0.3">
      <c r="B348" t="s">
        <v>298</v>
      </c>
      <c r="E348" s="2" t="str">
        <f t="shared" si="6"/>
        <v>524 cubic inches
11.83" Bella Planter</v>
      </c>
    </row>
    <row r="349" spans="1:5" ht="57.6" x14ac:dyDescent="0.3">
      <c r="E349" s="2" t="str">
        <f t="shared" si="6"/>
        <v xml:space="preserve">
11.83" Bella Planter
OD 11.83" HT 8.7" BD 7.5"</v>
      </c>
    </row>
    <row r="350" spans="1:5" ht="57.6" x14ac:dyDescent="0.3">
      <c r="E350" s="2" t="str">
        <f t="shared" si="6"/>
        <v xml:space="preserve">
11.83" Bella Planter
OD 11.83" HT 8.7" BD 7.5"
2.51 US Liquid Gallon</v>
      </c>
    </row>
    <row r="351" spans="1:5" ht="57.6" x14ac:dyDescent="0.3">
      <c r="A351" t="s">
        <v>299</v>
      </c>
      <c r="B351" t="s">
        <v>300</v>
      </c>
      <c r="E351" s="2" t="str">
        <f t="shared" si="6"/>
        <v>11.83" Bella Planter
OD 11.83" HT 8.7" BD 7.5"
2.51 US Liquid Gallon
9.5 Litres</v>
      </c>
    </row>
    <row r="352" spans="1:5" ht="57.6" x14ac:dyDescent="0.3">
      <c r="B352" t="s">
        <v>301</v>
      </c>
      <c r="E352" s="2" t="str">
        <f t="shared" si="6"/>
        <v>OD 11.83" HT 8.7" BD 7.5"
2.51 US Liquid Gallon
9.5 Litres
580 cubic inches</v>
      </c>
    </row>
    <row r="353" spans="1:5" ht="57.6" x14ac:dyDescent="0.3">
      <c r="B353" t="s">
        <v>302</v>
      </c>
      <c r="E353" s="2" t="str">
        <f t="shared" si="6"/>
        <v xml:space="preserve">2.51 US Liquid Gallon
9.5 Litres
580 cubic inches
</v>
      </c>
    </row>
    <row r="354" spans="1:5" ht="57.6" x14ac:dyDescent="0.3">
      <c r="B354" t="s">
        <v>303</v>
      </c>
      <c r="E354" s="2" t="str">
        <f t="shared" si="6"/>
        <v xml:space="preserve">9.5 Litres
580 cubic inches
</v>
      </c>
    </row>
    <row r="355" spans="1:5" ht="57.6" x14ac:dyDescent="0.3">
      <c r="B355" t="s">
        <v>304</v>
      </c>
      <c r="E355" s="2" t="str">
        <f t="shared" si="6"/>
        <v>580 cubic inches
10.5" Bella Planter</v>
      </c>
    </row>
    <row r="356" spans="1:5" ht="57.6" x14ac:dyDescent="0.3">
      <c r="E356" s="2" t="str">
        <f t="shared" si="6"/>
        <v xml:space="preserve">
10.5" Bella Planter
OD 10.5" HT 7.3" BD 6.5"</v>
      </c>
    </row>
    <row r="357" spans="1:5" ht="57.6" x14ac:dyDescent="0.3">
      <c r="E357" s="2" t="str">
        <f t="shared" si="6"/>
        <v xml:space="preserve">
10.5" Bella Planter
OD 10.5" HT 7.3" BD 6.5"
1.74 US Liquid Gallon</v>
      </c>
    </row>
    <row r="358" spans="1:5" ht="57.6" x14ac:dyDescent="0.3">
      <c r="A358" t="s">
        <v>305</v>
      </c>
      <c r="B358" t="s">
        <v>306</v>
      </c>
      <c r="E358" s="2" t="str">
        <f t="shared" si="6"/>
        <v>10.5" Bella Planter
OD 10.5" HT 7.3" BD 6.5"
1.74 US Liquid Gallon
6.6 Litres</v>
      </c>
    </row>
    <row r="359" spans="1:5" ht="57.6" x14ac:dyDescent="0.3">
      <c r="B359" t="s">
        <v>307</v>
      </c>
      <c r="E359" s="2" t="str">
        <f t="shared" si="6"/>
        <v>OD 10.5" HT 7.3" BD 6.5"
1.74 US Liquid Gallon
6.6 Litres
402 cubic inches</v>
      </c>
    </row>
    <row r="360" spans="1:5" ht="57.6" x14ac:dyDescent="0.3">
      <c r="B360" t="s">
        <v>308</v>
      </c>
      <c r="E360" s="2" t="str">
        <f t="shared" si="6"/>
        <v xml:space="preserve">1.74 US Liquid Gallon
6.6 Litres
402 cubic inches
</v>
      </c>
    </row>
    <row r="361" spans="1:5" ht="57.6" x14ac:dyDescent="0.3">
      <c r="B361" t="s">
        <v>309</v>
      </c>
      <c r="E361" s="2" t="str">
        <f t="shared" si="6"/>
        <v xml:space="preserve">6.6 Litres
402 cubic inches
</v>
      </c>
    </row>
    <row r="362" spans="1:5" ht="57.6" x14ac:dyDescent="0.3">
      <c r="B362" t="s">
        <v>310</v>
      </c>
      <c r="E362" s="2" t="str">
        <f t="shared" si="6"/>
        <v>402 cubic inches
9.5" Bella Planter</v>
      </c>
    </row>
    <row r="363" spans="1:5" ht="57.6" x14ac:dyDescent="0.3">
      <c r="E363" s="2" t="str">
        <f t="shared" si="6"/>
        <v xml:space="preserve">
9.5" Bella Planter
OD 9.5" HT 6.5" BD 6.63"</v>
      </c>
    </row>
    <row r="364" spans="1:5" ht="57.6" x14ac:dyDescent="0.3">
      <c r="E364" s="2" t="str">
        <f t="shared" si="6"/>
        <v xml:space="preserve">
9.5" Bella Planter
OD 9.5" HT 6.5" BD 6.63"
1.39 US Liquid Gallon</v>
      </c>
    </row>
    <row r="365" spans="1:5" ht="57.6" x14ac:dyDescent="0.3">
      <c r="A365" t="s">
        <v>67</v>
      </c>
      <c r="B365" t="s">
        <v>68</v>
      </c>
      <c r="E365" s="2" t="str">
        <f t="shared" si="6"/>
        <v>9.5" Bella Planter
OD 9.5" HT 6.5" BD 6.63"
1.39 US Liquid Gallon
5.25 Litres</v>
      </c>
    </row>
    <row r="366" spans="1:5" ht="57.6" x14ac:dyDescent="0.3">
      <c r="B366" t="s">
        <v>311</v>
      </c>
      <c r="E366" s="2" t="str">
        <f t="shared" si="6"/>
        <v>OD 9.5" HT 6.5" BD 6.63"
1.39 US Liquid Gallon
5.25 Litres
321 cubic inches</v>
      </c>
    </row>
    <row r="367" spans="1:5" ht="57.6" x14ac:dyDescent="0.3">
      <c r="B367" t="s">
        <v>312</v>
      </c>
      <c r="E367" s="2" t="str">
        <f t="shared" si="6"/>
        <v xml:space="preserve">1.39 US Liquid Gallon
5.25 Litres
321 cubic inches
</v>
      </c>
    </row>
    <row r="368" spans="1:5" ht="57.6" x14ac:dyDescent="0.3">
      <c r="B368" t="s">
        <v>313</v>
      </c>
      <c r="E368" s="2" t="str">
        <f t="shared" si="6"/>
        <v xml:space="preserve">5.25 Litres
321 cubic inches
</v>
      </c>
    </row>
    <row r="369" spans="1:5" ht="57.6" x14ac:dyDescent="0.3">
      <c r="B369" t="s">
        <v>314</v>
      </c>
      <c r="E369" s="2" t="str">
        <f t="shared" si="6"/>
        <v>321 cubic inches
9.5" Bella Planter</v>
      </c>
    </row>
    <row r="370" spans="1:5" ht="57.6" x14ac:dyDescent="0.3">
      <c r="E370" s="2" t="str">
        <f t="shared" si="6"/>
        <v xml:space="preserve">
9.5" Bella Planter
OD 9.5'' HT 6.5'' BD 6.7'' </v>
      </c>
    </row>
    <row r="371" spans="1:5" ht="57.6" x14ac:dyDescent="0.3">
      <c r="E371" s="2" t="str">
        <f t="shared" si="6"/>
        <v xml:space="preserve">
9.5" Bella Planter
OD 9.5'' HT 6.5'' BD 6.7'' 
</v>
      </c>
    </row>
    <row r="372" spans="1:5" ht="57.6" x14ac:dyDescent="0.3">
      <c r="A372" t="s">
        <v>315</v>
      </c>
      <c r="B372" t="s">
        <v>68</v>
      </c>
      <c r="E372" s="2" t="str">
        <f t="shared" si="6"/>
        <v xml:space="preserve">9.5" Bella Planter
OD 9.5'' HT 6.5'' BD 6.7'' 
</v>
      </c>
    </row>
    <row r="373" spans="1:5" ht="57.6" x14ac:dyDescent="0.3">
      <c r="B373" t="s">
        <v>316</v>
      </c>
      <c r="E373" s="2" t="str">
        <f t="shared" si="6"/>
        <v>OD 9.5'' HT 6.5'' BD 6.7'' 
8.63" Bella Planter</v>
      </c>
    </row>
    <row r="374" spans="1:5" ht="57.6" x14ac:dyDescent="0.3">
      <c r="E374" s="2" t="str">
        <f t="shared" si="6"/>
        <v xml:space="preserve">
8.63" Bella Planter
OD 8.63" HT 6.5" BD 6.13"</v>
      </c>
    </row>
    <row r="375" spans="1:5" ht="57.6" x14ac:dyDescent="0.3">
      <c r="E375" s="2" t="str">
        <f t="shared" si="6"/>
        <v xml:space="preserve">
8.63" Bella Planter
OD 8.63" HT 6.5" BD 6.13"
1.06 US Liquid Gallon</v>
      </c>
    </row>
    <row r="376" spans="1:5" ht="57.6" x14ac:dyDescent="0.3">
      <c r="A376" t="s">
        <v>317</v>
      </c>
      <c r="B376" t="s">
        <v>318</v>
      </c>
      <c r="E376" s="2" t="str">
        <f t="shared" si="6"/>
        <v>8.63" Bella Planter
OD 8.63" HT 6.5" BD 6.13"
1.06 US Liquid Gallon
4.0 Litres</v>
      </c>
    </row>
    <row r="377" spans="1:5" ht="57.6" x14ac:dyDescent="0.3">
      <c r="A377" t="s">
        <v>219</v>
      </c>
      <c r="B377" t="s">
        <v>319</v>
      </c>
      <c r="E377" s="2" t="str">
        <f t="shared" si="6"/>
        <v>OD 8.63" HT 6.5" BD 6.13"
1.06 US Liquid Gallon
4.0 Litres
245 cubic inches</v>
      </c>
    </row>
    <row r="378" spans="1:5" ht="57.6" x14ac:dyDescent="0.3">
      <c r="B378" t="s">
        <v>320</v>
      </c>
      <c r="E378" s="2" t="str">
        <f t="shared" si="6"/>
        <v xml:space="preserve">1.06 US Liquid Gallon
4.0 Litres
245 cubic inches
</v>
      </c>
    </row>
    <row r="379" spans="1:5" ht="57.6" x14ac:dyDescent="0.3">
      <c r="B379" t="s">
        <v>321</v>
      </c>
      <c r="E379" s="2" t="str">
        <f t="shared" si="6"/>
        <v xml:space="preserve">4.0 Litres
245 cubic inches
</v>
      </c>
    </row>
    <row r="380" spans="1:5" ht="57.6" x14ac:dyDescent="0.3">
      <c r="B380" t="s">
        <v>322</v>
      </c>
      <c r="E380" s="2" t="str">
        <f t="shared" si="6"/>
        <v>245 cubic inches
10" Bella Planter</v>
      </c>
    </row>
    <row r="381" spans="1:5" ht="57.6" x14ac:dyDescent="0.3">
      <c r="E381" s="2" t="str">
        <f t="shared" si="6"/>
        <v xml:space="preserve">
10" Bella Planter
OD 10.10" HT 7.3" BD 6.35"</v>
      </c>
    </row>
    <row r="382" spans="1:5" ht="57.6" x14ac:dyDescent="0.3">
      <c r="E382" s="2" t="str">
        <f t="shared" si="6"/>
        <v xml:space="preserve">
10" Bella Planter
OD 10.10" HT 7.3" BD 6.35"
1.56 US Liquid Gallons</v>
      </c>
    </row>
    <row r="383" spans="1:5" ht="57.6" x14ac:dyDescent="0.3">
      <c r="A383" t="s">
        <v>3</v>
      </c>
      <c r="B383" t="s">
        <v>34</v>
      </c>
      <c r="E383" s="2" t="str">
        <f t="shared" si="6"/>
        <v>10" Bella Planter
OD 10.10" HT 7.3" BD 6.35"
1.56 US Liquid Gallons
5.9 Litres</v>
      </c>
    </row>
    <row r="384" spans="1:5" ht="57.6" x14ac:dyDescent="0.3">
      <c r="B384" t="s">
        <v>323</v>
      </c>
      <c r="E384" s="2" t="str">
        <f t="shared" si="6"/>
        <v>OD 10.10" HT 7.3" BD 6.35"
1.56 US Liquid Gallons
5.9 Litres
360 cubic inches</v>
      </c>
    </row>
    <row r="385" spans="1:5" ht="57.6" x14ac:dyDescent="0.3">
      <c r="B385" t="s">
        <v>324</v>
      </c>
      <c r="E385" s="2" t="str">
        <f t="shared" si="6"/>
        <v xml:space="preserve">1.56 US Liquid Gallons
5.9 Litres
360 cubic inches
</v>
      </c>
    </row>
    <row r="386" spans="1:5" ht="57.6" x14ac:dyDescent="0.3">
      <c r="B386" t="s">
        <v>260</v>
      </c>
      <c r="E386" s="2" t="str">
        <f t="shared" si="6"/>
        <v xml:space="preserve">5.9 Litres
360 cubic inches
</v>
      </c>
    </row>
    <row r="387" spans="1:5" ht="57.6" x14ac:dyDescent="0.3">
      <c r="B387" t="s">
        <v>325</v>
      </c>
      <c r="E387" s="2" t="str">
        <f t="shared" si="6"/>
        <v>360 cubic inches
10" Bella Planter</v>
      </c>
    </row>
    <row r="388" spans="1:5" ht="57.6" x14ac:dyDescent="0.3">
      <c r="E388" s="2" t="str">
        <f t="shared" si="6"/>
        <v xml:space="preserve">
10" Bella Planter
OD 10"  HT 6.75"  BD 6"</v>
      </c>
    </row>
    <row r="389" spans="1:5" ht="57.6" x14ac:dyDescent="0.3">
      <c r="E389" s="2" t="str">
        <f t="shared" si="6"/>
        <v xml:space="preserve">
10" Bella Planter
OD 10"  HT 6.75"  BD 6"
1.39 US Liquid Gallons</v>
      </c>
    </row>
    <row r="390" spans="1:5" ht="57.6" x14ac:dyDescent="0.3">
      <c r="A390" t="s">
        <v>326</v>
      </c>
      <c r="B390" t="s">
        <v>34</v>
      </c>
      <c r="E390" s="2" t="str">
        <f t="shared" si="6"/>
        <v>10" Bella Planter
OD 10"  HT 6.75"  BD 6"
1.39 US Liquid Gallons
5.25 Litres</v>
      </c>
    </row>
    <row r="391" spans="1:5" ht="57.6" x14ac:dyDescent="0.3">
      <c r="B391" t="s">
        <v>327</v>
      </c>
      <c r="E391" s="2" t="str">
        <f t="shared" si="6"/>
        <v>OD 10"  HT 6.75"  BD 6"
1.39 US Liquid Gallons
5.25 Litres
321 cubic inches</v>
      </c>
    </row>
    <row r="392" spans="1:5" ht="57.6" x14ac:dyDescent="0.3">
      <c r="B392" t="s">
        <v>328</v>
      </c>
      <c r="E392" s="2" t="str">
        <f t="shared" si="6"/>
        <v xml:space="preserve">1.39 US Liquid Gallons
5.25 Litres
321 cubic inches
</v>
      </c>
    </row>
    <row r="393" spans="1:5" ht="57.6" x14ac:dyDescent="0.3">
      <c r="B393" t="s">
        <v>313</v>
      </c>
      <c r="E393" s="2" t="str">
        <f t="shared" si="6"/>
        <v xml:space="preserve">5.25 Litres
321 cubic inches
</v>
      </c>
    </row>
    <row r="394" spans="1:5" ht="57.6" x14ac:dyDescent="0.3">
      <c r="B394" t="s">
        <v>314</v>
      </c>
      <c r="E394" s="2" t="str">
        <f t="shared" si="6"/>
        <v>321 cubic inches
6" Bella Hanging Basket</v>
      </c>
    </row>
    <row r="395" spans="1:5" ht="57.6" x14ac:dyDescent="0.3">
      <c r="E395" s="2" t="str">
        <f t="shared" si="6"/>
        <v xml:space="preserve">
6" Bella Hanging Basket
OD 6.0"  HT 4.4"  BD 3.98"</v>
      </c>
    </row>
    <row r="396" spans="1:5" ht="57.6" x14ac:dyDescent="0.3">
      <c r="E396" s="2" t="str">
        <f t="shared" si="6"/>
        <v xml:space="preserve">
6" Bella Hanging Basket
OD 6.0"  HT 4.4"  BD 3.98"
1.15 Litres</v>
      </c>
    </row>
    <row r="397" spans="1:5" ht="57.6" x14ac:dyDescent="0.3">
      <c r="A397" t="s">
        <v>329</v>
      </c>
      <c r="B397" t="s">
        <v>330</v>
      </c>
      <c r="E397" s="2" t="str">
        <f t="shared" si="6"/>
        <v>6" Bella Hanging Basket
OD 6.0"  HT 4.4"  BD 3.98"
1.15 Litres
.30 US Liquid Gallons</v>
      </c>
    </row>
    <row r="398" spans="1:5" ht="57.6" x14ac:dyDescent="0.3">
      <c r="B398" t="s">
        <v>331</v>
      </c>
      <c r="E398" s="2" t="str">
        <f t="shared" si="6"/>
        <v>OD 6.0"  HT 4.4"  BD 3.98"
1.15 Litres
.30 US Liquid Gallons
69 cubic inches</v>
      </c>
    </row>
    <row r="399" spans="1:5" ht="57.6" x14ac:dyDescent="0.3">
      <c r="B399" t="s">
        <v>332</v>
      </c>
      <c r="E399" s="2" t="str">
        <f t="shared" ref="E399:E462" si="7">B399 &amp; CHAR(10) &amp;B400 &amp; CHAR(10) &amp;B401 &amp;CHAR(10) &amp;B402</f>
        <v xml:space="preserve">1.15 Litres
.30 US Liquid Gallons
69 cubic inches
</v>
      </c>
    </row>
    <row r="400" spans="1:5" ht="57.6" x14ac:dyDescent="0.3">
      <c r="B400" t="s">
        <v>333</v>
      </c>
      <c r="E400" s="2" t="str">
        <f t="shared" si="7"/>
        <v xml:space="preserve">.30 US Liquid Gallons
69 cubic inches
</v>
      </c>
    </row>
    <row r="401" spans="1:5" ht="57.6" x14ac:dyDescent="0.3">
      <c r="B401" t="s">
        <v>334</v>
      </c>
      <c r="E401" s="2" t="str">
        <f t="shared" si="7"/>
        <v xml:space="preserve">69 cubic inches
</v>
      </c>
    </row>
    <row r="402" spans="1:5" ht="57.6" x14ac:dyDescent="0.3">
      <c r="E402" s="2" t="str">
        <f t="shared" si="7"/>
        <v xml:space="preserve">
</v>
      </c>
    </row>
    <row r="403" spans="1:5" ht="57.6" x14ac:dyDescent="0.3">
      <c r="E403" s="2" t="str">
        <f t="shared" si="7"/>
        <v xml:space="preserve">
</v>
      </c>
    </row>
    <row r="404" spans="1:5" ht="57.6" x14ac:dyDescent="0.3">
      <c r="E404" s="2" t="str">
        <f t="shared" si="7"/>
        <v xml:space="preserve">
</v>
      </c>
    </row>
    <row r="405" spans="1:5" ht="57.6" x14ac:dyDescent="0.3">
      <c r="E405" s="2" t="str">
        <f t="shared" si="7"/>
        <v xml:space="preserve">
14" Tall Bella Planter</v>
      </c>
    </row>
    <row r="406" spans="1:5" ht="57.6" x14ac:dyDescent="0.3">
      <c r="E406" s="2" t="str">
        <f t="shared" si="7"/>
        <v xml:space="preserve">
14" Tall Bella Planter
OD 14" HT 11" BD 8"</v>
      </c>
    </row>
    <row r="407" spans="1:5" ht="57.6" x14ac:dyDescent="0.3">
      <c r="E407" s="2" t="str">
        <f t="shared" si="7"/>
        <v xml:space="preserve">
14" Tall Bella Planter
OD 14" HT 11" BD 8"
16.8 Litres</v>
      </c>
    </row>
    <row r="408" spans="1:5" ht="57.6" x14ac:dyDescent="0.3">
      <c r="A408" t="s">
        <v>335</v>
      </c>
      <c r="B408" t="s">
        <v>336</v>
      </c>
      <c r="E408" s="2" t="str">
        <f t="shared" si="7"/>
        <v>14" Tall Bella Planter
OD 14" HT 11" BD 8"
16.8 Litres
4.45 US Liquid Gallons</v>
      </c>
    </row>
    <row r="409" spans="1:5" ht="57.6" x14ac:dyDescent="0.3">
      <c r="B409" t="s">
        <v>337</v>
      </c>
      <c r="E409" s="2" t="str">
        <f t="shared" si="7"/>
        <v xml:space="preserve">OD 14" HT 11" BD 8"
16.8 Litres
4.45 US Liquid Gallons
</v>
      </c>
    </row>
    <row r="410" spans="1:5" ht="57.6" x14ac:dyDescent="0.3">
      <c r="B410" t="s">
        <v>338</v>
      </c>
      <c r="E410" s="2" t="str">
        <f t="shared" si="7"/>
        <v xml:space="preserve">16.8 Litres
4.45 US Liquid Gallons
</v>
      </c>
    </row>
    <row r="411" spans="1:5" ht="57.6" x14ac:dyDescent="0.3">
      <c r="B411" t="s">
        <v>339</v>
      </c>
      <c r="E411" s="2" t="str">
        <f t="shared" si="7"/>
        <v xml:space="preserve">4.45 US Liquid Gallons
</v>
      </c>
    </row>
    <row r="412" spans="1:5" ht="57.6" x14ac:dyDescent="0.3">
      <c r="E412" s="2" t="str">
        <f t="shared" si="7"/>
        <v xml:space="preserve">
</v>
      </c>
    </row>
    <row r="413" spans="1:5" ht="57.6" x14ac:dyDescent="0.3">
      <c r="E413" s="2" t="str">
        <f t="shared" si="7"/>
        <v xml:space="preserve">
10" Tall Bella Planter</v>
      </c>
    </row>
    <row r="414" spans="1:5" ht="57.6" x14ac:dyDescent="0.3">
      <c r="E414" s="2" t="str">
        <f t="shared" si="7"/>
        <v xml:space="preserve">
10" Tall Bella Planter
OD 10.1" HT 8.0 BD 6.2"</v>
      </c>
    </row>
    <row r="415" spans="1:5" ht="57.6" x14ac:dyDescent="0.3">
      <c r="E415" s="2" t="str">
        <f t="shared" si="7"/>
        <v xml:space="preserve">
10" Tall Bella Planter
OD 10.1" HT 8.0 BD 6.2"
6.3 Litres</v>
      </c>
    </row>
    <row r="416" spans="1:5" ht="57.6" x14ac:dyDescent="0.3">
      <c r="A416" t="s">
        <v>340</v>
      </c>
      <c r="B416" t="s">
        <v>341</v>
      </c>
      <c r="E416" s="2" t="str">
        <f t="shared" si="7"/>
        <v>10" Tall Bella Planter
OD 10.1" HT 8.0 BD 6.2"
6.3 Litres
1.66 US Liquid Gallons</v>
      </c>
    </row>
    <row r="417" spans="1:5" ht="57.6" x14ac:dyDescent="0.3">
      <c r="A417" t="s">
        <v>219</v>
      </c>
      <c r="B417" t="s">
        <v>342</v>
      </c>
      <c r="E417" s="2" t="str">
        <f t="shared" si="7"/>
        <v xml:space="preserve">OD 10.1" HT 8.0 BD 6.2"
6.3 Litres
1.66 US Liquid Gallons
</v>
      </c>
    </row>
    <row r="418" spans="1:5" ht="57.6" x14ac:dyDescent="0.3">
      <c r="B418" t="s">
        <v>343</v>
      </c>
      <c r="E418" s="2" t="str">
        <f t="shared" si="7"/>
        <v xml:space="preserve">6.3 Litres
1.66 US Liquid Gallons
</v>
      </c>
    </row>
    <row r="419" spans="1:5" ht="57.6" x14ac:dyDescent="0.3">
      <c r="B419" t="s">
        <v>344</v>
      </c>
      <c r="E419" s="2" t="str">
        <f t="shared" si="7"/>
        <v xml:space="preserve">1.66 US Liquid Gallons
</v>
      </c>
    </row>
    <row r="420" spans="1:5" ht="57.6" x14ac:dyDescent="0.3">
      <c r="E420" s="2" t="str">
        <f t="shared" si="7"/>
        <v xml:space="preserve">
</v>
      </c>
    </row>
    <row r="421" spans="1:5" ht="57.6" x14ac:dyDescent="0.3">
      <c r="E421" s="2" t="str">
        <f t="shared" si="7"/>
        <v xml:space="preserve">
</v>
      </c>
    </row>
    <row r="422" spans="1:5" ht="57.6" x14ac:dyDescent="0.3">
      <c r="E422" s="2" t="str">
        <f t="shared" si="7"/>
        <v xml:space="preserve">
16.4" Bella Oval </v>
      </c>
    </row>
    <row r="423" spans="1:5" ht="57.6" x14ac:dyDescent="0.3">
      <c r="E423" s="2" t="str">
        <f t="shared" si="7"/>
        <v xml:space="preserve">
16.4" Bella Oval 
OL 16.4" OW 8" HT 5.5" BD 13.23"</v>
      </c>
    </row>
    <row r="424" spans="1:5" ht="57.6" x14ac:dyDescent="0.3">
      <c r="E424" s="2" t="str">
        <f t="shared" si="7"/>
        <v xml:space="preserve">
16.4" Bella Oval 
OL 16.4" OW 8" HT 5.5" BD 13.23"
1.65 US liquid Gallon</v>
      </c>
    </row>
    <row r="425" spans="1:5" ht="57.6" x14ac:dyDescent="0.3">
      <c r="A425" t="s">
        <v>345</v>
      </c>
      <c r="B425" t="s">
        <v>346</v>
      </c>
      <c r="E425" s="2" t="str">
        <f t="shared" si="7"/>
        <v>16.4" Bella Oval 
OL 16.4" OW 8" HT 5.5" BD 13.23"
1.65 US liquid Gallon
6.25 Litres</v>
      </c>
    </row>
    <row r="426" spans="1:5" ht="57.6" x14ac:dyDescent="0.3">
      <c r="A426" t="s">
        <v>219</v>
      </c>
      <c r="B426" t="s">
        <v>347</v>
      </c>
      <c r="E426" s="2" t="str">
        <f t="shared" si="7"/>
        <v>OL 16.4" OW 8" HT 5.5" BD 13.23"
1.65 US liquid Gallon
6.25 Litres
381 cubic inches</v>
      </c>
    </row>
    <row r="427" spans="1:5" ht="57.6" x14ac:dyDescent="0.3">
      <c r="B427" t="s">
        <v>348</v>
      </c>
      <c r="E427" s="2" t="str">
        <f t="shared" si="7"/>
        <v xml:space="preserve">1.65 US liquid Gallon
6.25 Litres
381 cubic inches
</v>
      </c>
    </row>
    <row r="428" spans="1:5" ht="57.6" x14ac:dyDescent="0.3">
      <c r="B428" t="s">
        <v>349</v>
      </c>
      <c r="E428" s="2" t="str">
        <f t="shared" si="7"/>
        <v xml:space="preserve">6.25 Litres
381 cubic inches
14.60" Bella Oval </v>
      </c>
    </row>
    <row r="429" spans="1:5" ht="57.6" x14ac:dyDescent="0.3">
      <c r="B429" t="s">
        <v>350</v>
      </c>
      <c r="E429" s="2" t="str">
        <f t="shared" si="7"/>
        <v>381 cubic inches
14.60" Bella Oval 
OL 14.60" OW 8" HT 5.5" BD 11.6"</v>
      </c>
    </row>
    <row r="430" spans="1:5" ht="57.6" x14ac:dyDescent="0.3">
      <c r="E430" s="2" t="str">
        <f t="shared" si="7"/>
        <v xml:space="preserve">
14.60" Bella Oval 
OL 14.60" OW 8" HT 5.5" BD 11.6"
1.44 US Liquid Gallon</v>
      </c>
    </row>
    <row r="431" spans="1:5" ht="57.6" x14ac:dyDescent="0.3">
      <c r="A431" t="s">
        <v>351</v>
      </c>
      <c r="B431" t="s">
        <v>352</v>
      </c>
      <c r="E431" s="2" t="str">
        <f t="shared" si="7"/>
        <v>14.60" Bella Oval 
OL 14.60" OW 8" HT 5.5" BD 11.6"
1.44 US Liquid Gallon
5.45 Litres</v>
      </c>
    </row>
    <row r="432" spans="1:5" ht="57.6" x14ac:dyDescent="0.3">
      <c r="B432" t="s">
        <v>353</v>
      </c>
      <c r="E432" s="2" t="str">
        <f t="shared" si="7"/>
        <v>OL 14.60" OW 8" HT 5.5" BD 11.6"
1.44 US Liquid Gallon
5.45 Litres
332 cubic inches</v>
      </c>
    </row>
    <row r="433" spans="1:5" ht="57.6" x14ac:dyDescent="0.3">
      <c r="A433" t="s">
        <v>219</v>
      </c>
      <c r="B433" t="s">
        <v>354</v>
      </c>
      <c r="E433" s="2" t="str">
        <f t="shared" si="7"/>
        <v xml:space="preserve">1.44 US Liquid Gallon
5.45 Litres
332 cubic inches
</v>
      </c>
    </row>
    <row r="434" spans="1:5" ht="57.6" x14ac:dyDescent="0.3">
      <c r="B434" t="s">
        <v>355</v>
      </c>
      <c r="E434" s="2" t="str">
        <f t="shared" si="7"/>
        <v xml:space="preserve">5.45 Litres
332 cubic inches
</v>
      </c>
    </row>
    <row r="435" spans="1:5" ht="57.6" x14ac:dyDescent="0.3">
      <c r="B435" t="s">
        <v>356</v>
      </c>
      <c r="E435" s="2" t="str">
        <f t="shared" si="7"/>
        <v>332 cubic inches
30" Bella Window Box</v>
      </c>
    </row>
    <row r="436" spans="1:5" ht="57.6" x14ac:dyDescent="0.3">
      <c r="E436" s="2" t="str">
        <f t="shared" si="7"/>
        <v xml:space="preserve">
30" Bella Window Box
OL 29.65" OW 10.25"</v>
      </c>
    </row>
    <row r="437" spans="1:5" ht="57.6" x14ac:dyDescent="0.3">
      <c r="E437" s="2" t="str">
        <f t="shared" si="7"/>
        <v xml:space="preserve">
30" Bella Window Box
OL 29.65" OW 10.25"
IL 27.69" IW 8.38"</v>
      </c>
    </row>
    <row r="438" spans="1:5" ht="57.6" x14ac:dyDescent="0.3">
      <c r="A438" t="s">
        <v>357</v>
      </c>
      <c r="B438" t="s">
        <v>358</v>
      </c>
      <c r="E438" s="2" t="str">
        <f t="shared" si="7"/>
        <v>30" Bella Window Box
OL 29.65" OW 10.25"
IL 27.69" IW 8.38"
HT 8.38" BL 26.50" BW 7"</v>
      </c>
    </row>
    <row r="439" spans="1:5" ht="57.6" x14ac:dyDescent="0.3">
      <c r="A439" t="s">
        <v>219</v>
      </c>
      <c r="B439" t="s">
        <v>359</v>
      </c>
      <c r="E439" s="2" t="str">
        <f t="shared" si="7"/>
        <v>OL 29.65" OW 10.25"
IL 27.69" IW 8.38"
HT 8.38" BL 26.50" BW 7"
6.02 US Liquid Gallon</v>
      </c>
    </row>
    <row r="440" spans="1:5" ht="57.6" x14ac:dyDescent="0.3">
      <c r="B440" t="s">
        <v>360</v>
      </c>
      <c r="E440" s="2" t="str">
        <f t="shared" si="7"/>
        <v>IL 27.69" IW 8.38"
HT 8.38" BL 26.50" BW 7"
6.02 US Liquid Gallon
22.8 Litres</v>
      </c>
    </row>
    <row r="441" spans="1:5" ht="57.6" x14ac:dyDescent="0.3">
      <c r="B441" t="s">
        <v>361</v>
      </c>
      <c r="E441" s="2" t="str">
        <f t="shared" si="7"/>
        <v>HT 8.38" BL 26.50" BW 7"
6.02 US Liquid Gallon
22.8 Litres
1391 cubic inches</v>
      </c>
    </row>
    <row r="442" spans="1:5" ht="57.6" x14ac:dyDescent="0.3">
      <c r="B442" t="s">
        <v>362</v>
      </c>
      <c r="E442" s="2" t="str">
        <f t="shared" si="7"/>
        <v xml:space="preserve">6.02 US Liquid Gallon
22.8 Litres
1391 cubic inches
</v>
      </c>
    </row>
    <row r="443" spans="1:5" ht="57.6" x14ac:dyDescent="0.3">
      <c r="B443" t="s">
        <v>363</v>
      </c>
      <c r="E443" s="2" t="str">
        <f t="shared" si="7"/>
        <v xml:space="preserve">22.8 Litres
1391 cubic inches
</v>
      </c>
    </row>
    <row r="444" spans="1:5" ht="57.6" x14ac:dyDescent="0.3">
      <c r="B444" t="s">
        <v>364</v>
      </c>
      <c r="E444" s="2" t="str">
        <f t="shared" si="7"/>
        <v>1391 cubic inches
 TC100N (Plastic Cage)</v>
      </c>
    </row>
    <row r="445" spans="1:5" ht="57.6" x14ac:dyDescent="0.3">
      <c r="E445" s="2" t="str">
        <f t="shared" si="7"/>
        <v xml:space="preserve">
 TC100N (Plastic Cage)
SC100N (Steel Cage)</v>
      </c>
    </row>
    <row r="446" spans="1:5" ht="72" x14ac:dyDescent="0.3">
      <c r="E446" s="2" t="str">
        <f t="shared" si="7"/>
        <v xml:space="preserve">
 TC100N (Plastic Cage)
SC100N (Steel Cage)
Height 14.5" (not including clips) Top Diameter 7.25"</v>
      </c>
    </row>
    <row r="447" spans="1:5" ht="72" x14ac:dyDescent="0.3">
      <c r="B447" t="s">
        <v>365</v>
      </c>
      <c r="E447" s="2" t="str">
        <f t="shared" si="7"/>
        <v xml:space="preserve"> TC100N (Plastic Cage)
SC100N (Steel Cage)
Height 14.5" (not including clips) Top Diameter 7.25"
</v>
      </c>
    </row>
    <row r="448" spans="1:5" ht="72" x14ac:dyDescent="0.3">
      <c r="B448" t="s">
        <v>366</v>
      </c>
      <c r="E448" s="2" t="str">
        <f t="shared" si="7"/>
        <v>SC100N (Steel Cage)
Height 14.5" (not including clips) Top Diameter 7.25"
11.85" Bella Planter w/Tomato Cage</v>
      </c>
    </row>
    <row r="449" spans="1:5" ht="72" x14ac:dyDescent="0.3">
      <c r="B449" t="s">
        <v>367</v>
      </c>
      <c r="E449" s="2" t="str">
        <f t="shared" si="7"/>
        <v>Height 14.5" (not including clips) Top Diameter 7.25"
11.85" Bella Planter w/Tomato Cage
OD 11.83" HT 8.7" BD 7.5"</v>
      </c>
    </row>
    <row r="450" spans="1:5" ht="57.6" x14ac:dyDescent="0.3">
      <c r="E450" s="2" t="str">
        <f t="shared" si="7"/>
        <v xml:space="preserve">
11.85" Bella Planter w/Tomato Cage
OD 11.83" HT 8.7" BD 7.5"
2.51 US Liquid Gallon</v>
      </c>
    </row>
    <row r="451" spans="1:5" ht="57.6" x14ac:dyDescent="0.3">
      <c r="A451" t="s">
        <v>368</v>
      </c>
      <c r="B451" t="s">
        <v>369</v>
      </c>
      <c r="E451" s="2" t="str">
        <f t="shared" si="7"/>
        <v>11.85" Bella Planter w/Tomato Cage
OD 11.83" HT 8.7" BD 7.5"
2.51 US Liquid Gallon
9.5 Litres</v>
      </c>
    </row>
    <row r="452" spans="1:5" ht="57.6" x14ac:dyDescent="0.3">
      <c r="B452" t="s">
        <v>301</v>
      </c>
      <c r="E452" s="2" t="str">
        <f t="shared" si="7"/>
        <v xml:space="preserve">OD 11.83" HT 8.7" BD 7.5"
2.51 US Liquid Gallon
9.5 Litres
</v>
      </c>
    </row>
    <row r="453" spans="1:5" ht="57.6" x14ac:dyDescent="0.3">
      <c r="B453" t="s">
        <v>302</v>
      </c>
      <c r="E453" s="2" t="str">
        <f t="shared" si="7"/>
        <v>2.51 US Liquid Gallon
9.5 Litres
TC100E (Plastic Cage)</v>
      </c>
    </row>
    <row r="454" spans="1:5" ht="72" x14ac:dyDescent="0.3">
      <c r="B454" t="s">
        <v>303</v>
      </c>
      <c r="E454" s="2" t="str">
        <f t="shared" si="7"/>
        <v>9.5 Litres
TC100E (Plastic Cage)
Height 17.8" (not including clips) Top Diameter 7.8"</v>
      </c>
    </row>
    <row r="455" spans="1:5" ht="72" x14ac:dyDescent="0.3">
      <c r="E455" s="2" t="str">
        <f t="shared" si="7"/>
        <v xml:space="preserve">
TC100E (Plastic Cage)
Height 17.8" (not including clips) Top Diameter 7.8"
</v>
      </c>
    </row>
    <row r="456" spans="1:5" ht="72" x14ac:dyDescent="0.3">
      <c r="B456" t="s">
        <v>370</v>
      </c>
      <c r="E456" s="2" t="str">
        <f t="shared" si="7"/>
        <v xml:space="preserve">TC100E (Plastic Cage)
Height 17.8" (not including clips) Top Diameter 7.8"
</v>
      </c>
    </row>
    <row r="457" spans="1:5" ht="72" x14ac:dyDescent="0.3">
      <c r="B457" t="s">
        <v>371</v>
      </c>
      <c r="E457" s="2" t="str">
        <f t="shared" si="7"/>
        <v>Height 17.8" (not including clips) Top Diameter 7.8"
 10" Bella Planter w/ Tomato Cage</v>
      </c>
    </row>
    <row r="458" spans="1:5" ht="57.6" x14ac:dyDescent="0.3">
      <c r="E458" s="2" t="str">
        <f t="shared" si="7"/>
        <v xml:space="preserve">
 10" Bella Planter w/ Tomato Cage
OD 10.1" HT 7.3" BD 6.35"</v>
      </c>
    </row>
    <row r="459" spans="1:5" ht="57.6" x14ac:dyDescent="0.3">
      <c r="E459" s="2" t="str">
        <f t="shared" si="7"/>
        <v xml:space="preserve">
 10" Bella Planter w/ Tomato Cage
OD 10.1" HT 7.3" BD 6.35"
1.56 US Liquid Gallons</v>
      </c>
    </row>
    <row r="460" spans="1:5" ht="57.6" x14ac:dyDescent="0.3">
      <c r="A460" t="s">
        <v>372</v>
      </c>
      <c r="B460" t="s">
        <v>56</v>
      </c>
      <c r="E460" s="2" t="str">
        <f t="shared" si="7"/>
        <v xml:space="preserve"> 10" Bella Planter w/ Tomato Cage
OD 10.1" HT 7.3" BD 6.35"
1.56 US Liquid Gallons
5.9 Litres</v>
      </c>
    </row>
    <row r="461" spans="1:5" ht="57.6" x14ac:dyDescent="0.3">
      <c r="B461" t="s">
        <v>373</v>
      </c>
      <c r="E461" s="2" t="str">
        <f t="shared" si="7"/>
        <v xml:space="preserve">OD 10.1" HT 7.3" BD 6.35"
1.56 US Liquid Gallons
5.9 Litres
</v>
      </c>
    </row>
    <row r="462" spans="1:5" ht="57.6" x14ac:dyDescent="0.3">
      <c r="B462" t="s">
        <v>324</v>
      </c>
      <c r="E462" s="2" t="str">
        <f t="shared" si="7"/>
        <v xml:space="preserve">1.56 US Liquid Gallons
5.9 Litres
</v>
      </c>
    </row>
    <row r="463" spans="1:5" ht="57.6" x14ac:dyDescent="0.3">
      <c r="B463" t="s">
        <v>260</v>
      </c>
      <c r="E463" s="2" t="str">
        <f t="shared" ref="E463:E526" si="8">B463 &amp; CHAR(10) &amp;B464 &amp; CHAR(10) &amp;B465 &amp;CHAR(10) &amp;B466</f>
        <v xml:space="preserve">5.9 Litres
</v>
      </c>
    </row>
    <row r="464" spans="1:5" ht="57.6" x14ac:dyDescent="0.3">
      <c r="E464" s="2" t="str">
        <f t="shared" si="8"/>
        <v xml:space="preserve">
</v>
      </c>
    </row>
    <row r="465" spans="1:5" ht="57.6" x14ac:dyDescent="0.3">
      <c r="E465" s="2" t="str">
        <f t="shared" si="8"/>
        <v xml:space="preserve">
</v>
      </c>
    </row>
    <row r="466" spans="1:5" ht="57.6" x14ac:dyDescent="0.3">
      <c r="E466" s="2" t="str">
        <f t="shared" si="8"/>
        <v xml:space="preserve">
12" Belly Bowl</v>
      </c>
    </row>
    <row r="467" spans="1:5" ht="57.6" x14ac:dyDescent="0.3">
      <c r="E467" s="2" t="str">
        <f t="shared" si="8"/>
        <v xml:space="preserve">
12" Belly Bowl
OD 12" HT 6" BD 5.5"</v>
      </c>
    </row>
    <row r="468" spans="1:5" ht="57.6" x14ac:dyDescent="0.3">
      <c r="E468" s="2" t="str">
        <f t="shared" si="8"/>
        <v xml:space="preserve">
12" Belly Bowl
OD 12" HT 6" BD 5.5"
7.75 Liters</v>
      </c>
    </row>
    <row r="469" spans="1:5" ht="57.6" x14ac:dyDescent="0.3">
      <c r="A469" t="s">
        <v>374</v>
      </c>
      <c r="B469" t="s">
        <v>375</v>
      </c>
      <c r="E469" s="2" t="str">
        <f t="shared" si="8"/>
        <v>12" Belly Bowl
OD 12" HT 6" BD 5.5"
7.75 Liters
2.05 US Liquid Gallons</v>
      </c>
    </row>
    <row r="470" spans="1:5" ht="57.6" x14ac:dyDescent="0.3">
      <c r="B470" t="s">
        <v>376</v>
      </c>
      <c r="E470" s="2" t="str">
        <f t="shared" si="8"/>
        <v xml:space="preserve">OD 12" HT 6" BD 5.5"
7.75 Liters
2.05 US Liquid Gallons
</v>
      </c>
    </row>
    <row r="471" spans="1:5" ht="57.6" x14ac:dyDescent="0.3">
      <c r="B471" t="s">
        <v>377</v>
      </c>
      <c r="E471" s="2" t="str">
        <f t="shared" si="8"/>
        <v xml:space="preserve">7.75 Liters
2.05 US Liquid Gallons
</v>
      </c>
    </row>
    <row r="472" spans="1:5" ht="57.6" x14ac:dyDescent="0.3">
      <c r="B472" t="s">
        <v>378</v>
      </c>
      <c r="E472" s="2" t="str">
        <f t="shared" si="8"/>
        <v xml:space="preserve">2.05 US Liquid Gallons
</v>
      </c>
    </row>
    <row r="473" spans="1:5" ht="57.6" x14ac:dyDescent="0.3">
      <c r="E473" s="2" t="str">
        <f t="shared" si="8"/>
        <v xml:space="preserve">
12" Belly Planter</v>
      </c>
    </row>
    <row r="474" spans="1:5" ht="57.6" x14ac:dyDescent="0.3">
      <c r="E474" s="2" t="str">
        <f t="shared" si="8"/>
        <v xml:space="preserve">
12" Belly Planter
OD 11.81" HT 9.12" BD 6.7"</v>
      </c>
    </row>
    <row r="475" spans="1:5" ht="57.6" x14ac:dyDescent="0.3">
      <c r="E475" s="2" t="str">
        <f t="shared" si="8"/>
        <v xml:space="preserve">
12" Belly Planter
OD 11.81" HT 9.12" BD 6.7"
3.10 US Liquid Gallons</v>
      </c>
    </row>
    <row r="476" spans="1:5" ht="57.6" x14ac:dyDescent="0.3">
      <c r="A476" t="s">
        <v>379</v>
      </c>
      <c r="B476" t="s">
        <v>380</v>
      </c>
      <c r="E476" s="2" t="str">
        <f t="shared" si="8"/>
        <v>12" Belly Planter
OD 11.81" HT 9.12" BD 6.7"
3.10 US Liquid Gallons
11.75 Litres</v>
      </c>
    </row>
    <row r="477" spans="1:5" ht="57.6" x14ac:dyDescent="0.3">
      <c r="B477" t="s">
        <v>381</v>
      </c>
      <c r="E477" s="2" t="str">
        <f t="shared" si="8"/>
        <v>OD 11.81" HT 9.12" BD 6.7"
3.10 US Liquid Gallons
11.75 Litres
717 cubic inches</v>
      </c>
    </row>
    <row r="478" spans="1:5" ht="57.6" x14ac:dyDescent="0.3">
      <c r="B478" t="s">
        <v>382</v>
      </c>
      <c r="E478" s="2" t="str">
        <f t="shared" si="8"/>
        <v xml:space="preserve">3.10 US Liquid Gallons
11.75 Litres
717 cubic inches
</v>
      </c>
    </row>
    <row r="479" spans="1:5" ht="57.6" x14ac:dyDescent="0.3">
      <c r="B479" t="s">
        <v>383</v>
      </c>
      <c r="E479" s="2" t="str">
        <f t="shared" si="8"/>
        <v xml:space="preserve">11.75 Litres
717 cubic inches
</v>
      </c>
    </row>
    <row r="480" spans="1:5" ht="57.6" x14ac:dyDescent="0.3">
      <c r="B480" t="s">
        <v>384</v>
      </c>
      <c r="E480" s="2" t="str">
        <f t="shared" si="8"/>
        <v xml:space="preserve">717 cubic inches
</v>
      </c>
    </row>
    <row r="481" spans="1:5" ht="57.6" x14ac:dyDescent="0.3">
      <c r="E481" s="2" t="str">
        <f t="shared" si="8"/>
        <v xml:space="preserve">
10" Tropical Belly Cover Pot</v>
      </c>
    </row>
    <row r="482" spans="1:5" ht="57.6" x14ac:dyDescent="0.3">
      <c r="E482" s="2" t="str">
        <f t="shared" si="8"/>
        <v xml:space="preserve">
10" Tropical Belly Cover Pot
OD 10" HT 9.32" BD 7.9"</v>
      </c>
    </row>
    <row r="483" spans="1:5" ht="57.6" x14ac:dyDescent="0.3">
      <c r="E483" s="2" t="str">
        <f t="shared" si="8"/>
        <v xml:space="preserve">
10" Tropical Belly Cover Pot
OD 10" HT 9.32" BD 7.9"
9.64 Liters</v>
      </c>
    </row>
    <row r="484" spans="1:5" ht="57.6" x14ac:dyDescent="0.3">
      <c r="A484" t="s">
        <v>385</v>
      </c>
      <c r="B484" t="s">
        <v>386</v>
      </c>
      <c r="E484" s="2" t="str">
        <f t="shared" si="8"/>
        <v>10" Tropical Belly Cover Pot
OD 10" HT 9.32" BD 7.9"
9.64 Liters
2.55 US Liquid Gallon</v>
      </c>
    </row>
    <row r="485" spans="1:5" ht="57.6" x14ac:dyDescent="0.3">
      <c r="B485" t="s">
        <v>387</v>
      </c>
      <c r="E485" s="2" t="str">
        <f t="shared" si="8"/>
        <v xml:space="preserve">OD 10" HT 9.32" BD 7.9"
9.64 Liters
2.55 US Liquid Gallon
</v>
      </c>
    </row>
    <row r="486" spans="1:5" ht="57.6" x14ac:dyDescent="0.3">
      <c r="B486" t="s">
        <v>388</v>
      </c>
      <c r="E486" s="2" t="str">
        <f t="shared" si="8"/>
        <v xml:space="preserve">9.64 Liters
2.55 US Liquid Gallon
</v>
      </c>
    </row>
    <row r="487" spans="1:5" ht="57.6" x14ac:dyDescent="0.3">
      <c r="B487" t="s">
        <v>389</v>
      </c>
      <c r="E487" s="2" t="str">
        <f t="shared" si="8"/>
        <v xml:space="preserve">2.55 US Liquid Gallon
</v>
      </c>
    </row>
    <row r="488" spans="1:5" ht="57.6" x14ac:dyDescent="0.3">
      <c r="E488" s="2" t="str">
        <f t="shared" si="8"/>
        <v xml:space="preserve">
</v>
      </c>
    </row>
    <row r="489" spans="1:5" ht="57.6" x14ac:dyDescent="0.3">
      <c r="E489" s="2" t="str">
        <f t="shared" si="8"/>
        <v xml:space="preserve">
5" Beres Pot</v>
      </c>
    </row>
    <row r="490" spans="1:5" ht="57.6" x14ac:dyDescent="0.3">
      <c r="E490" s="2" t="str">
        <f t="shared" si="8"/>
        <v xml:space="preserve">
5" Beres Pot
OD 5" HT 5.9" BD 3.4"</v>
      </c>
    </row>
    <row r="491" spans="1:5" ht="57.6" x14ac:dyDescent="0.3">
      <c r="E491" s="2" t="str">
        <f t="shared" si="8"/>
        <v xml:space="preserve">
5" Beres Pot
OD 5" HT 5.9" BD 3.4"
1.21 Liters</v>
      </c>
    </row>
    <row r="492" spans="1:5" ht="57.6" x14ac:dyDescent="0.3">
      <c r="A492" t="s">
        <v>390</v>
      </c>
      <c r="B492" t="s">
        <v>391</v>
      </c>
      <c r="E492" s="2" t="str">
        <f t="shared" si="8"/>
        <v>5" Beres Pot
OD 5" HT 5.9" BD 3.4"
1.21 Liters
1.28 QTs</v>
      </c>
    </row>
    <row r="493" spans="1:5" ht="57.6" x14ac:dyDescent="0.3">
      <c r="B493" t="s">
        <v>392</v>
      </c>
      <c r="E493" s="2" t="str">
        <f t="shared" si="8"/>
        <v>OD 5" HT 5.9" BD 3.4"
1.21 Liters
1.28 QTs
0.32 US liquid Gallon</v>
      </c>
    </row>
    <row r="494" spans="1:5" ht="57.6" x14ac:dyDescent="0.3">
      <c r="B494" t="s">
        <v>393</v>
      </c>
      <c r="E494" s="2" t="str">
        <f t="shared" si="8"/>
        <v>1.21 Liters
1.28 QTs
0.32 US liquid Gallon
(orchid pot that looks like Sebastien design)</v>
      </c>
    </row>
    <row r="495" spans="1:5" ht="57.6" x14ac:dyDescent="0.3">
      <c r="B495" t="s">
        <v>394</v>
      </c>
      <c r="E495" s="2" t="str">
        <f t="shared" si="8"/>
        <v xml:space="preserve">1.28 QTs
0.32 US liquid Gallon
(orchid pot that looks like Sebastien design)
</v>
      </c>
    </row>
    <row r="496" spans="1:5" ht="57.6" x14ac:dyDescent="0.3">
      <c r="B496" t="s">
        <v>395</v>
      </c>
      <c r="E496" s="2" t="str">
        <f t="shared" si="8"/>
        <v xml:space="preserve">0.32 US liquid Gallon
(orchid pot that looks like Sebastien design)
</v>
      </c>
    </row>
    <row r="497" spans="1:5" ht="57.6" x14ac:dyDescent="0.3">
      <c r="B497" t="s">
        <v>396</v>
      </c>
      <c r="E497" s="2" t="str">
        <f t="shared" si="8"/>
        <v>(orchid pot that looks like Sebastien design)
10" Biscotti Low Square</v>
      </c>
    </row>
    <row r="498" spans="1:5" ht="57.6" x14ac:dyDescent="0.3">
      <c r="E498" s="2" t="str">
        <f t="shared" si="8"/>
        <v xml:space="preserve">
10" Biscotti Low Square
OD 10.2" HT 5.5" BD 5.1"</v>
      </c>
    </row>
    <row r="499" spans="1:5" ht="57.6" x14ac:dyDescent="0.3">
      <c r="E499" s="2" t="str">
        <f t="shared" si="8"/>
        <v xml:space="preserve">
10" Biscotti Low Square
OD 10.2" HT 5.5" BD 5.1"
1.78 US Liquid Gallons</v>
      </c>
    </row>
    <row r="500" spans="1:5" ht="57.6" x14ac:dyDescent="0.3">
      <c r="A500" t="s">
        <v>397</v>
      </c>
      <c r="B500" t="s">
        <v>398</v>
      </c>
      <c r="E500" s="2" t="str">
        <f t="shared" si="8"/>
        <v>10" Biscotti Low Square
OD 10.2" HT 5.5" BD 5.1"
1.78 US Liquid Gallons
6.75 Litres</v>
      </c>
    </row>
    <row r="501" spans="1:5" ht="57.6" x14ac:dyDescent="0.3">
      <c r="B501" t="s">
        <v>399</v>
      </c>
      <c r="E501" s="2" t="str">
        <f t="shared" si="8"/>
        <v>OD 10.2" HT 5.5" BD 5.1"
1.78 US Liquid Gallons
6.75 Litres
411 cubic inches</v>
      </c>
    </row>
    <row r="502" spans="1:5" ht="57.6" x14ac:dyDescent="0.3">
      <c r="B502" t="s">
        <v>400</v>
      </c>
      <c r="E502" s="2" t="str">
        <f t="shared" si="8"/>
        <v xml:space="preserve">1.78 US Liquid Gallons
6.75 Litres
411 cubic inches
</v>
      </c>
    </row>
    <row r="503" spans="1:5" ht="57.6" x14ac:dyDescent="0.3">
      <c r="B503" t="s">
        <v>401</v>
      </c>
      <c r="E503" s="2" t="str">
        <f t="shared" si="8"/>
        <v xml:space="preserve">6.75 Litres
411 cubic inches
</v>
      </c>
    </row>
    <row r="504" spans="1:5" ht="57.6" x14ac:dyDescent="0.3">
      <c r="B504" t="s">
        <v>402</v>
      </c>
      <c r="E504" s="2" t="str">
        <f t="shared" si="8"/>
        <v xml:space="preserve">411 cubic inches
</v>
      </c>
    </row>
    <row r="505" spans="1:5" ht="57.6" x14ac:dyDescent="0.3">
      <c r="E505" s="2" t="str">
        <f t="shared" si="8"/>
        <v xml:space="preserve">
10" Biscotti Tall Square</v>
      </c>
    </row>
    <row r="506" spans="1:5" ht="57.6" x14ac:dyDescent="0.3">
      <c r="E506" s="2" t="str">
        <f t="shared" si="8"/>
        <v xml:space="preserve">
10" Biscotti Tall Square
OD 10" HT 10" BD 6.5"</v>
      </c>
    </row>
    <row r="507" spans="1:5" ht="57.6" x14ac:dyDescent="0.3">
      <c r="E507" s="2" t="str">
        <f t="shared" si="8"/>
        <v xml:space="preserve">
10" Biscotti Tall Square
OD 10" HT 10" BD 6.5"
2.54 US Liquid Gallons</v>
      </c>
    </row>
    <row r="508" spans="1:5" ht="57.6" x14ac:dyDescent="0.3">
      <c r="A508" t="s">
        <v>403</v>
      </c>
      <c r="B508" t="s">
        <v>404</v>
      </c>
      <c r="E508" s="2" t="str">
        <f t="shared" si="8"/>
        <v>10" Biscotti Tall Square
OD 10" HT 10" BD 6.5"
2.54 US Liquid Gallons
9.6 Litres</v>
      </c>
    </row>
    <row r="509" spans="1:5" ht="57.6" x14ac:dyDescent="0.3">
      <c r="B509" t="s">
        <v>405</v>
      </c>
      <c r="E509" s="2" t="str">
        <f t="shared" si="8"/>
        <v>OD 10" HT 10" BD 6.5"
2.54 US Liquid Gallons
9.6 Litres
585 cubic inches</v>
      </c>
    </row>
    <row r="510" spans="1:5" ht="57.6" x14ac:dyDescent="0.3">
      <c r="B510" t="s">
        <v>406</v>
      </c>
      <c r="E510" s="2" t="str">
        <f t="shared" si="8"/>
        <v xml:space="preserve">2.54 US Liquid Gallons
9.6 Litres
585 cubic inches
</v>
      </c>
    </row>
    <row r="511" spans="1:5" ht="57.6" x14ac:dyDescent="0.3">
      <c r="B511" t="s">
        <v>407</v>
      </c>
      <c r="E511" s="2" t="str">
        <f t="shared" si="8"/>
        <v>9.6 Litres
585 cubic inches
9" Biscotti Square</v>
      </c>
    </row>
    <row r="512" spans="1:5" ht="57.6" x14ac:dyDescent="0.3">
      <c r="B512" t="s">
        <v>408</v>
      </c>
      <c r="E512" s="2" t="str">
        <f t="shared" si="8"/>
        <v>585 cubic inches
9" Biscotti Square
OD 9" HT 8.95" BD 5.83"</v>
      </c>
    </row>
    <row r="513" spans="1:5" ht="57.6" x14ac:dyDescent="0.3">
      <c r="E513" s="2" t="str">
        <f t="shared" si="8"/>
        <v xml:space="preserve">
9" Biscotti Square
OD 9" HT 8.95" BD 5.83"
1.85 US Liquid Gallons</v>
      </c>
    </row>
    <row r="514" spans="1:5" ht="57.6" x14ac:dyDescent="0.3">
      <c r="A514" t="s">
        <v>409</v>
      </c>
      <c r="B514" t="s">
        <v>410</v>
      </c>
      <c r="E514" s="2" t="str">
        <f t="shared" si="8"/>
        <v>9" Biscotti Square
OD 9" HT 8.95" BD 5.83"
1.85 US Liquid Gallons
7.4 Quarts</v>
      </c>
    </row>
    <row r="515" spans="1:5" ht="57.6" x14ac:dyDescent="0.3">
      <c r="B515" t="s">
        <v>411</v>
      </c>
      <c r="E515" s="2" t="str">
        <f t="shared" si="8"/>
        <v>OD 9" HT 8.95" BD 5.83"
1.85 US Liquid Gallons
7.4 Quarts
7.01 Liters</v>
      </c>
    </row>
    <row r="516" spans="1:5" ht="57.6" x14ac:dyDescent="0.3">
      <c r="B516" t="s">
        <v>412</v>
      </c>
      <c r="E516" s="2" t="str">
        <f t="shared" si="8"/>
        <v xml:space="preserve">1.85 US Liquid Gallons
7.4 Quarts
7.01 Liters
</v>
      </c>
    </row>
    <row r="517" spans="1:5" ht="57.6" x14ac:dyDescent="0.3">
      <c r="B517" t="s">
        <v>413</v>
      </c>
      <c r="E517" s="2" t="str">
        <f t="shared" si="8"/>
        <v>7.4 Quarts
7.01 Liters
7" Biscotti Square</v>
      </c>
    </row>
    <row r="518" spans="1:5" ht="57.6" x14ac:dyDescent="0.3">
      <c r="B518" t="s">
        <v>414</v>
      </c>
      <c r="E518" s="2" t="str">
        <f t="shared" si="8"/>
        <v>7.01 Liters
7" Biscotti Square
OD 7" HT 6.5" BD 4.5"</v>
      </c>
    </row>
    <row r="519" spans="1:5" ht="57.6" x14ac:dyDescent="0.3">
      <c r="E519" s="2" t="str">
        <f t="shared" si="8"/>
        <v xml:space="preserve">
7" Biscotti Square
OD 7" HT 6.5" BD 4.5"
0.8 US Liquid Gallons</v>
      </c>
    </row>
    <row r="520" spans="1:5" ht="57.6" x14ac:dyDescent="0.3">
      <c r="A520" t="s">
        <v>40</v>
      </c>
      <c r="B520" t="s">
        <v>57</v>
      </c>
      <c r="E520" s="2" t="str">
        <f t="shared" si="8"/>
        <v>7" Biscotti Square
OD 7" HT 6.5" BD 4.5"
0.8 US Liquid Gallons
3.21 Quarts</v>
      </c>
    </row>
    <row r="521" spans="1:5" ht="57.6" x14ac:dyDescent="0.3">
      <c r="B521" t="s">
        <v>415</v>
      </c>
      <c r="E521" s="2" t="str">
        <f t="shared" si="8"/>
        <v>OD 7" HT 6.5" BD 4.5"
0.8 US Liquid Gallons
3.21 Quarts
3.03 Liters</v>
      </c>
    </row>
    <row r="522" spans="1:5" ht="57.6" x14ac:dyDescent="0.3">
      <c r="B522" t="s">
        <v>416</v>
      </c>
      <c r="E522" s="2" t="str">
        <f t="shared" si="8"/>
        <v xml:space="preserve">0.8 US Liquid Gallons
3.21 Quarts
3.03 Liters
</v>
      </c>
    </row>
    <row r="523" spans="1:5" ht="57.6" x14ac:dyDescent="0.3">
      <c r="B523" t="s">
        <v>417</v>
      </c>
      <c r="E523" s="2" t="str">
        <f t="shared" si="8"/>
        <v xml:space="preserve">3.21 Quarts
3.03 Liters
</v>
      </c>
    </row>
    <row r="524" spans="1:5" ht="57.6" x14ac:dyDescent="0.3">
      <c r="B524" t="s">
        <v>418</v>
      </c>
      <c r="E524" s="2" t="str">
        <f t="shared" si="8"/>
        <v>3.03 Liters
9" Biscotti Hanging Basket</v>
      </c>
    </row>
    <row r="525" spans="1:5" ht="57.6" x14ac:dyDescent="0.3">
      <c r="E525" s="2" t="str">
        <f t="shared" si="8"/>
        <v xml:space="preserve">
9" Biscotti Hanging Basket
OD 9" HT 5.6" BD 5.2"</v>
      </c>
    </row>
    <row r="526" spans="1:5" ht="57.6" x14ac:dyDescent="0.3">
      <c r="E526" s="2" t="str">
        <f t="shared" si="8"/>
        <v xml:space="preserve">
9" Biscotti Hanging Basket
OD 9" HT 5.6" BD 5.2"
0.93 US Liquid Gallons</v>
      </c>
    </row>
    <row r="527" spans="1:5" ht="57.6" x14ac:dyDescent="0.3">
      <c r="A527" t="s">
        <v>419</v>
      </c>
      <c r="B527" t="s">
        <v>420</v>
      </c>
      <c r="E527" s="2" t="str">
        <f t="shared" ref="E527:E590" si="9">B527 &amp; CHAR(10) &amp;B528 &amp; CHAR(10) &amp;B529 &amp;CHAR(10) &amp;B530</f>
        <v>9" Biscotti Hanging Basket
OD 9" HT 5.6" BD 5.2"
0.93 US Liquid Gallons
3.52 Liters</v>
      </c>
    </row>
    <row r="528" spans="1:5" ht="57.6" x14ac:dyDescent="0.3">
      <c r="B528" t="s">
        <v>421</v>
      </c>
      <c r="E528" s="2" t="str">
        <f t="shared" si="9"/>
        <v xml:space="preserve">OD 9" HT 5.6" BD 5.2"
0.93 US Liquid Gallons
3.52 Liters
</v>
      </c>
    </row>
    <row r="529" spans="1:5" ht="57.6" x14ac:dyDescent="0.3">
      <c r="B529" t="s">
        <v>422</v>
      </c>
      <c r="E529" s="2" t="str">
        <f t="shared" si="9"/>
        <v xml:space="preserve">0.93 US Liquid Gallons
3.52 Liters
</v>
      </c>
    </row>
    <row r="530" spans="1:5" ht="57.6" x14ac:dyDescent="0.3">
      <c r="B530" t="s">
        <v>423</v>
      </c>
      <c r="E530" s="2" t="str">
        <f t="shared" si="9"/>
        <v xml:space="preserve">3.52 Liters
</v>
      </c>
    </row>
    <row r="531" spans="1:5" ht="57.6" x14ac:dyDescent="0.3">
      <c r="E531" s="2" t="str">
        <f t="shared" si="9"/>
        <v xml:space="preserve">
</v>
      </c>
    </row>
    <row r="532" spans="1:5" ht="57.6" x14ac:dyDescent="0.3">
      <c r="E532" s="2" t="str">
        <f t="shared" si="9"/>
        <v xml:space="preserve">
</v>
      </c>
    </row>
    <row r="533" spans="1:5" ht="57.6" x14ac:dyDescent="0.3">
      <c r="E533" s="2" t="str">
        <f t="shared" si="9"/>
        <v xml:space="preserve">
</v>
      </c>
    </row>
    <row r="534" spans="1:5" ht="57.6" x14ac:dyDescent="0.3">
      <c r="E534" s="2" t="str">
        <f t="shared" si="9"/>
        <v xml:space="preserve">
</v>
      </c>
    </row>
    <row r="535" spans="1:5" ht="57.6" x14ac:dyDescent="0.3">
      <c r="E535" s="2" t="str">
        <f t="shared" si="9"/>
        <v xml:space="preserve">
12" Boulevard Hanging Basket</v>
      </c>
    </row>
    <row r="536" spans="1:5" ht="57.6" x14ac:dyDescent="0.3">
      <c r="E536" s="2" t="str">
        <f t="shared" si="9"/>
        <v xml:space="preserve">
12" Boulevard Hanging Basket
OD 12" HT 7.68" BD 7.48"</v>
      </c>
    </row>
    <row r="537" spans="1:5" ht="57.6" x14ac:dyDescent="0.3">
      <c r="E537" s="2" t="str">
        <f t="shared" si="9"/>
        <v xml:space="preserve">
12" Boulevard Hanging Basket
OD 12" HT 7.68" BD 7.48"
2.4 US Liquid Gallons</v>
      </c>
    </row>
    <row r="538" spans="1:5" ht="57.6" x14ac:dyDescent="0.3">
      <c r="A538" t="s">
        <v>424</v>
      </c>
      <c r="B538" t="s">
        <v>425</v>
      </c>
      <c r="E538" s="2" t="str">
        <f t="shared" si="9"/>
        <v>12" Boulevard Hanging Basket
OD 12" HT 7.68" BD 7.48"
2.4 US Liquid Gallons
9.08 Litres</v>
      </c>
    </row>
    <row r="539" spans="1:5" ht="57.6" x14ac:dyDescent="0.3">
      <c r="B539" t="s">
        <v>426</v>
      </c>
      <c r="E539" s="2" t="str">
        <f t="shared" si="9"/>
        <v xml:space="preserve">OD 12" HT 7.68" BD 7.48"
2.4 US Liquid Gallons
9.08 Litres
</v>
      </c>
    </row>
    <row r="540" spans="1:5" ht="57.6" x14ac:dyDescent="0.3">
      <c r="B540" t="s">
        <v>104</v>
      </c>
      <c r="E540" s="2" t="str">
        <f t="shared" si="9"/>
        <v xml:space="preserve">2.4 US Liquid Gallons
9.08 Litres
</v>
      </c>
    </row>
    <row r="541" spans="1:5" ht="57.6" x14ac:dyDescent="0.3">
      <c r="B541" t="s">
        <v>427</v>
      </c>
      <c r="E541" s="2" t="str">
        <f t="shared" si="9"/>
        <v xml:space="preserve">9.08 Litres
</v>
      </c>
    </row>
    <row r="542" spans="1:5" ht="57.6" x14ac:dyDescent="0.3">
      <c r="E542" s="2" t="str">
        <f t="shared" si="9"/>
        <v xml:space="preserve">
</v>
      </c>
    </row>
    <row r="543" spans="1:5" ht="57.6" x14ac:dyDescent="0.3">
      <c r="E543" s="2" t="str">
        <f t="shared" si="9"/>
        <v xml:space="preserve">
</v>
      </c>
    </row>
    <row r="544" spans="1:5" ht="57.6" x14ac:dyDescent="0.3">
      <c r="E544" s="2" t="str">
        <f t="shared" si="9"/>
        <v xml:space="preserve">
</v>
      </c>
    </row>
    <row r="545" spans="1:5" ht="57.6" x14ac:dyDescent="0.3">
      <c r="E545" s="2" t="str">
        <f t="shared" si="9"/>
        <v xml:space="preserve">
</v>
      </c>
    </row>
    <row r="546" spans="1:5" ht="57.6" x14ac:dyDescent="0.3">
      <c r="E546" s="2" t="str">
        <f t="shared" si="9"/>
        <v xml:space="preserve">
</v>
      </c>
    </row>
    <row r="547" spans="1:5" ht="57.6" x14ac:dyDescent="0.3">
      <c r="E547" s="2" t="str">
        <f t="shared" si="9"/>
        <v xml:space="preserve">
12.7" Boxwood Planter</v>
      </c>
    </row>
    <row r="548" spans="1:5" ht="57.6" x14ac:dyDescent="0.3">
      <c r="E548" s="2" t="str">
        <f t="shared" si="9"/>
        <v xml:space="preserve">
12.7" Boxwood Planter
OD 12.7"  HT 10.25  BD 7.6"</v>
      </c>
    </row>
    <row r="549" spans="1:5" ht="57.6" x14ac:dyDescent="0.3">
      <c r="E549" s="2" t="str">
        <f t="shared" si="9"/>
        <v xml:space="preserve">
12.7" Boxwood Planter
OD 12.7"  HT 10.25  BD 7.6"
11.60 Liters</v>
      </c>
    </row>
    <row r="550" spans="1:5" ht="57.6" x14ac:dyDescent="0.3">
      <c r="A550" t="s">
        <v>428</v>
      </c>
      <c r="B550" t="s">
        <v>429</v>
      </c>
      <c r="E550" s="2" t="str">
        <f t="shared" si="9"/>
        <v>12.7" Boxwood Planter
OD 12.7"  HT 10.25  BD 7.6"
11.60 Liters
3.06 US Gallon</v>
      </c>
    </row>
    <row r="551" spans="1:5" ht="57.6" x14ac:dyDescent="0.3">
      <c r="B551" t="s">
        <v>430</v>
      </c>
      <c r="E551" s="2" t="str">
        <f t="shared" si="9"/>
        <v xml:space="preserve">OD 12.7"  HT 10.25  BD 7.6"
11.60 Liters
3.06 US Gallon
</v>
      </c>
    </row>
    <row r="552" spans="1:5" ht="57.6" x14ac:dyDescent="0.3">
      <c r="B552" t="s">
        <v>431</v>
      </c>
      <c r="E552" s="2" t="str">
        <f t="shared" si="9"/>
        <v xml:space="preserve">11.60 Liters
3.06 US Gallon
</v>
      </c>
    </row>
    <row r="553" spans="1:5" ht="57.6" x14ac:dyDescent="0.3">
      <c r="B553" t="s">
        <v>432</v>
      </c>
      <c r="E553" s="2" t="str">
        <f t="shared" si="9"/>
        <v xml:space="preserve">3.06 US Gallon
</v>
      </c>
    </row>
    <row r="554" spans="1:5" ht="57.6" x14ac:dyDescent="0.3">
      <c r="E554" s="2" t="str">
        <f t="shared" si="9"/>
        <v xml:space="preserve">
</v>
      </c>
    </row>
    <row r="555" spans="1:5" ht="57.6" x14ac:dyDescent="0.3">
      <c r="E555" s="2" t="str">
        <f t="shared" si="9"/>
        <v xml:space="preserve">
</v>
      </c>
    </row>
    <row r="556" spans="1:5" ht="57.6" x14ac:dyDescent="0.3">
      <c r="E556" s="2" t="str">
        <f t="shared" si="9"/>
        <v xml:space="preserve">
</v>
      </c>
    </row>
    <row r="557" spans="1:5" ht="57.6" x14ac:dyDescent="0.3">
      <c r="E557" s="2" t="str">
        <f t="shared" si="9"/>
        <v xml:space="preserve">
11.5" Boxwood Tapered Tumber Square</v>
      </c>
    </row>
    <row r="558" spans="1:5" ht="57.6" x14ac:dyDescent="0.3">
      <c r="E558" s="2" t="str">
        <f t="shared" si="9"/>
        <v xml:space="preserve">
11.5" Boxwood Tapered Tumber Square
OD 11.5" HT 10.24" BD 7.25"</v>
      </c>
    </row>
    <row r="559" spans="1:5" ht="57.6" x14ac:dyDescent="0.3">
      <c r="E559" s="2" t="str">
        <f t="shared" si="9"/>
        <v xml:space="preserve">
11.5" Boxwood Tapered Tumber Square
OD 11.5" HT 10.24" BD 7.25"
 14.85 Liters</v>
      </c>
    </row>
    <row r="560" spans="1:5" ht="57.6" x14ac:dyDescent="0.3">
      <c r="A560" t="s">
        <v>433</v>
      </c>
      <c r="B560" t="s">
        <v>434</v>
      </c>
      <c r="E560" s="2" t="str">
        <f t="shared" si="9"/>
        <v>11.5" Boxwood Tapered Tumber Square
OD 11.5" HT 10.24" BD 7.25"
 14.85 Liters
3.92 US Gallon</v>
      </c>
    </row>
    <row r="561" spans="1:5" ht="57.6" x14ac:dyDescent="0.3">
      <c r="B561" t="s">
        <v>435</v>
      </c>
      <c r="E561" s="2" t="str">
        <f t="shared" si="9"/>
        <v xml:space="preserve">OD 11.5" HT 10.24" BD 7.25"
 14.85 Liters
3.92 US Gallon
</v>
      </c>
    </row>
    <row r="562" spans="1:5" ht="57.6" x14ac:dyDescent="0.3">
      <c r="B562" t="s">
        <v>436</v>
      </c>
      <c r="E562" s="2" t="str">
        <f t="shared" si="9"/>
        <v xml:space="preserve"> 14.85 Liters
3.92 US Gallon
</v>
      </c>
    </row>
    <row r="563" spans="1:5" ht="57.6" x14ac:dyDescent="0.3">
      <c r="B563" t="s">
        <v>437</v>
      </c>
      <c r="E563" s="2" t="str">
        <f t="shared" si="9"/>
        <v xml:space="preserve">3.92 US Gallon
</v>
      </c>
    </row>
    <row r="564" spans="1:5" ht="57.6" x14ac:dyDescent="0.3">
      <c r="E564" s="2" t="str">
        <f t="shared" si="9"/>
        <v xml:space="preserve">
</v>
      </c>
    </row>
    <row r="565" spans="1:5" ht="57.6" x14ac:dyDescent="0.3">
      <c r="E565" s="2" t="str">
        <f t="shared" si="9"/>
        <v xml:space="preserve">
Saucer</v>
      </c>
    </row>
    <row r="566" spans="1:5" ht="57.6" x14ac:dyDescent="0.3">
      <c r="E566" s="2" t="str">
        <f t="shared" si="9"/>
        <v xml:space="preserve">
Saucer
</v>
      </c>
    </row>
    <row r="567" spans="1:5" ht="57.6" x14ac:dyDescent="0.3">
      <c r="E567" s="2" t="str">
        <f t="shared" si="9"/>
        <v xml:space="preserve">
Saucer
</v>
      </c>
    </row>
    <row r="568" spans="1:5" ht="57.6" x14ac:dyDescent="0.3">
      <c r="A568" t="s">
        <v>438</v>
      </c>
      <c r="B568" t="s">
        <v>439</v>
      </c>
      <c r="E568" s="2" t="str">
        <f t="shared" si="9"/>
        <v xml:space="preserve">Saucer
</v>
      </c>
    </row>
    <row r="569" spans="1:5" ht="57.6" x14ac:dyDescent="0.3">
      <c r="E569" s="2" t="str">
        <f t="shared" si="9"/>
        <v xml:space="preserve">
14" Boxwood Urn</v>
      </c>
    </row>
    <row r="570" spans="1:5" ht="57.6" x14ac:dyDescent="0.3">
      <c r="E570" s="2" t="str">
        <f t="shared" si="9"/>
        <v xml:space="preserve">
14" Boxwood Urn
OD 13.5" HT 12"</v>
      </c>
    </row>
    <row r="571" spans="1:5" ht="57.6" x14ac:dyDescent="0.3">
      <c r="E571" s="2" t="str">
        <f t="shared" si="9"/>
        <v xml:space="preserve">
14" Boxwood Urn
OD 13.5" HT 12"
2.50 US Liquid Gallons</v>
      </c>
    </row>
    <row r="572" spans="1:5" ht="57.6" x14ac:dyDescent="0.3">
      <c r="A572" t="s">
        <v>440</v>
      </c>
      <c r="B572" t="s">
        <v>441</v>
      </c>
      <c r="E572" s="2" t="str">
        <f t="shared" si="9"/>
        <v>14" Boxwood Urn
OD 13.5" HT 12"
2.50 US Liquid Gallons
9.5 Litres</v>
      </c>
    </row>
    <row r="573" spans="1:5" ht="57.6" x14ac:dyDescent="0.3">
      <c r="B573" t="s">
        <v>442</v>
      </c>
      <c r="E573" s="2" t="str">
        <f t="shared" si="9"/>
        <v xml:space="preserve">OD 13.5" HT 12"
2.50 US Liquid Gallons
9.5 Litres
</v>
      </c>
    </row>
    <row r="574" spans="1:5" ht="57.6" x14ac:dyDescent="0.3">
      <c r="B574" t="s">
        <v>443</v>
      </c>
      <c r="E574" s="2" t="str">
        <f t="shared" si="9"/>
        <v xml:space="preserve">2.50 US Liquid Gallons
9.5 Litres
</v>
      </c>
    </row>
    <row r="575" spans="1:5" ht="57.6" x14ac:dyDescent="0.3">
      <c r="B575" t="s">
        <v>303</v>
      </c>
      <c r="E575" s="2" t="str">
        <f t="shared" si="9"/>
        <v xml:space="preserve">9.5 Litres
</v>
      </c>
    </row>
    <row r="576" spans="1:5" ht="57.6" x14ac:dyDescent="0.3">
      <c r="E576" s="2" t="str">
        <f t="shared" si="9"/>
        <v xml:space="preserve">
</v>
      </c>
    </row>
    <row r="577" spans="1:5" ht="57.6" x14ac:dyDescent="0.3">
      <c r="E577" s="2" t="str">
        <f t="shared" si="9"/>
        <v xml:space="preserve">
</v>
      </c>
    </row>
    <row r="578" spans="1:5" ht="57.6" x14ac:dyDescent="0.3">
      <c r="E578" s="2" t="str">
        <f t="shared" si="9"/>
        <v xml:space="preserve">
12" Boxwood Hanging Basket</v>
      </c>
    </row>
    <row r="579" spans="1:5" ht="57.6" x14ac:dyDescent="0.3">
      <c r="E579" s="2" t="str">
        <f t="shared" si="9"/>
        <v xml:space="preserve">
12" Boxwood Hanging Basket
OD 12" HT 6.69" BD 6.69"</v>
      </c>
    </row>
    <row r="580" spans="1:5" ht="57.6" x14ac:dyDescent="0.3">
      <c r="E580" s="2" t="str">
        <f t="shared" si="9"/>
        <v xml:space="preserve">
12" Boxwood Hanging Basket
OD 12" HT 6.69" BD 6.69"
 8.25 Liters</v>
      </c>
    </row>
    <row r="581" spans="1:5" ht="57.6" x14ac:dyDescent="0.3">
      <c r="A581" t="s">
        <v>444</v>
      </c>
      <c r="B581" t="s">
        <v>445</v>
      </c>
      <c r="E581" s="2" t="str">
        <f t="shared" si="9"/>
        <v>12" Boxwood Hanging Basket
OD 12" HT 6.69" BD 6.69"
 8.25 Liters
2.17 US Gallon</v>
      </c>
    </row>
    <row r="582" spans="1:5" ht="57.6" x14ac:dyDescent="0.3">
      <c r="B582" t="s">
        <v>446</v>
      </c>
      <c r="E582" s="2" t="str">
        <f t="shared" si="9"/>
        <v>OD 12" HT 6.69" BD 6.69"
 8.25 Liters
2.17 US Gallon
H-22-4STD</v>
      </c>
    </row>
    <row r="583" spans="1:5" ht="57.6" x14ac:dyDescent="0.3">
      <c r="B583" t="s">
        <v>447</v>
      </c>
      <c r="E583" s="2" t="str">
        <f t="shared" si="9"/>
        <v xml:space="preserve"> 8.25 Liters
2.17 US Gallon
H-22-4STD
</v>
      </c>
    </row>
    <row r="584" spans="1:5" ht="57.6" x14ac:dyDescent="0.3">
      <c r="B584" t="s">
        <v>448</v>
      </c>
      <c r="E584" s="2" t="str">
        <f t="shared" si="9"/>
        <v xml:space="preserve">2.17 US Gallon
H-22-4STD
</v>
      </c>
    </row>
    <row r="585" spans="1:5" ht="57.6" x14ac:dyDescent="0.3">
      <c r="B585" t="s">
        <v>449</v>
      </c>
      <c r="E585" s="2" t="str">
        <f t="shared" si="9"/>
        <v xml:space="preserve">H-22-4STD
</v>
      </c>
    </row>
    <row r="586" spans="1:5" ht="57.6" x14ac:dyDescent="0.3">
      <c r="E586" s="2" t="str">
        <f t="shared" si="9"/>
        <v xml:space="preserve">
</v>
      </c>
    </row>
    <row r="587" spans="1:5" ht="57.6" x14ac:dyDescent="0.3">
      <c r="E587" s="2" t="str">
        <f t="shared" si="9"/>
        <v xml:space="preserve">
</v>
      </c>
    </row>
    <row r="588" spans="1:5" ht="57.6" x14ac:dyDescent="0.3">
      <c r="E588" s="2" t="str">
        <f t="shared" si="9"/>
        <v xml:space="preserve">
10" Brussels Square</v>
      </c>
    </row>
    <row r="589" spans="1:5" ht="57.6" x14ac:dyDescent="0.3">
      <c r="E589" s="2" t="str">
        <f t="shared" si="9"/>
        <v xml:space="preserve">
10" Brussels Square
OD 9.88"  HT 9.7"  BD 6.2"</v>
      </c>
    </row>
    <row r="590" spans="1:5" ht="57.6" x14ac:dyDescent="0.3">
      <c r="E590" s="2" t="str">
        <f t="shared" si="9"/>
        <v xml:space="preserve">
10" Brussels Square
OD 9.88"  HT 9.7"  BD 6.2"
2.45 US Liquid Gallons</v>
      </c>
    </row>
    <row r="591" spans="1:5" ht="57.6" x14ac:dyDescent="0.3">
      <c r="A591" t="s">
        <v>450</v>
      </c>
      <c r="B591" t="s">
        <v>451</v>
      </c>
      <c r="E591" s="2" t="str">
        <f t="shared" ref="E591:E654" si="10">B591 &amp; CHAR(10) &amp;B592 &amp; CHAR(10) &amp;B593 &amp;CHAR(10) &amp;B594</f>
        <v>10" Brussels Square
OD 9.88"  HT 9.7"  BD 6.2"
2.45 US Liquid Gallons
9.27 Litres</v>
      </c>
    </row>
    <row r="592" spans="1:5" ht="57.6" x14ac:dyDescent="0.3">
      <c r="B592" t="s">
        <v>452</v>
      </c>
      <c r="E592" s="2" t="str">
        <f t="shared" si="10"/>
        <v xml:space="preserve">OD 9.88"  HT 9.7"  BD 6.2"
2.45 US Liquid Gallons
9.27 Litres
</v>
      </c>
    </row>
    <row r="593" spans="1:5" ht="57.6" x14ac:dyDescent="0.3">
      <c r="B593" t="s">
        <v>453</v>
      </c>
      <c r="E593" s="2" t="str">
        <f t="shared" si="10"/>
        <v xml:space="preserve">2.45 US Liquid Gallons
9.27 Litres
</v>
      </c>
    </row>
    <row r="594" spans="1:5" ht="57.6" x14ac:dyDescent="0.3">
      <c r="B594" t="s">
        <v>454</v>
      </c>
      <c r="E594" s="2" t="str">
        <f t="shared" si="10"/>
        <v xml:space="preserve">9.27 Litres
</v>
      </c>
    </row>
    <row r="595" spans="1:5" ht="57.6" x14ac:dyDescent="0.3">
      <c r="E595" s="2" t="str">
        <f t="shared" si="10"/>
        <v xml:space="preserve">
</v>
      </c>
    </row>
    <row r="596" spans="1:5" ht="57.6" x14ac:dyDescent="0.3">
      <c r="E596" s="2" t="str">
        <f t="shared" si="10"/>
        <v xml:space="preserve">
</v>
      </c>
    </row>
    <row r="597" spans="1:5" ht="57.6" x14ac:dyDescent="0.3">
      <c r="E597" s="2" t="str">
        <f t="shared" si="10"/>
        <v xml:space="preserve">
10.7" Brussels Hanging Basket</v>
      </c>
    </row>
    <row r="598" spans="1:5" ht="57.6" x14ac:dyDescent="0.3">
      <c r="E598" s="2" t="str">
        <f t="shared" si="10"/>
        <v xml:space="preserve">
10.7" Brussels Hanging Basket
OD 10.7" HT 6.9" BD 6.2"</v>
      </c>
    </row>
    <row r="599" spans="1:5" ht="57.6" x14ac:dyDescent="0.3">
      <c r="E599" s="2" t="str">
        <f t="shared" si="10"/>
        <v xml:space="preserve">
10.7" Brussels Hanging Basket
OD 10.7" HT 6.9" BD 6.2"
1.6 US Liquid Gallons</v>
      </c>
    </row>
    <row r="600" spans="1:5" ht="57.6" x14ac:dyDescent="0.3">
      <c r="A600" t="s">
        <v>455</v>
      </c>
      <c r="B600" t="s">
        <v>456</v>
      </c>
      <c r="E600" s="2" t="str">
        <f t="shared" si="10"/>
        <v>10.7" Brussels Hanging Basket
OD 10.7" HT 6.9" BD 6.2"
1.6 US Liquid Gallons
6 Litres</v>
      </c>
    </row>
    <row r="601" spans="1:5" ht="57.6" x14ac:dyDescent="0.3">
      <c r="B601" t="s">
        <v>457</v>
      </c>
      <c r="E601" s="2" t="str">
        <f t="shared" si="10"/>
        <v xml:space="preserve">OD 10.7" HT 6.9" BD 6.2"
1.6 US Liquid Gallons
6 Litres
</v>
      </c>
    </row>
    <row r="602" spans="1:5" ht="57.6" x14ac:dyDescent="0.3">
      <c r="B602" t="s">
        <v>114</v>
      </c>
      <c r="E602" s="2" t="str">
        <f t="shared" si="10"/>
        <v xml:space="preserve">1.6 US Liquid Gallons
6 Litres
</v>
      </c>
    </row>
    <row r="603" spans="1:5" ht="57.6" x14ac:dyDescent="0.3">
      <c r="B603" t="s">
        <v>458</v>
      </c>
      <c r="E603" s="2" t="str">
        <f t="shared" si="10"/>
        <v xml:space="preserve">6 Litres
</v>
      </c>
    </row>
    <row r="604" spans="1:5" ht="57.6" x14ac:dyDescent="0.3">
      <c r="E604" s="2" t="str">
        <f t="shared" si="10"/>
        <v xml:space="preserve">
</v>
      </c>
    </row>
    <row r="605" spans="1:5" ht="57.6" x14ac:dyDescent="0.3">
      <c r="E605" s="2" t="str">
        <f t="shared" si="10"/>
        <v xml:space="preserve">
</v>
      </c>
    </row>
    <row r="606" spans="1:5" ht="57.6" x14ac:dyDescent="0.3">
      <c r="E606" s="2" t="str">
        <f t="shared" si="10"/>
        <v xml:space="preserve">
</v>
      </c>
    </row>
    <row r="607" spans="1:5" ht="57.6" x14ac:dyDescent="0.3">
      <c r="E607" s="2" t="str">
        <f t="shared" si="10"/>
        <v xml:space="preserve">
20" Brussels Planter</v>
      </c>
    </row>
    <row r="608" spans="1:5" ht="57.6" x14ac:dyDescent="0.3">
      <c r="E608" s="2" t="str">
        <f t="shared" si="10"/>
        <v xml:space="preserve">
20" Brussels Planter
OD 20"  HT 15.2"  BD 11.2"</v>
      </c>
    </row>
    <row r="609" spans="1:5" ht="57.6" x14ac:dyDescent="0.3">
      <c r="E609" s="2" t="str">
        <f t="shared" si="10"/>
        <v xml:space="preserve">
20" Brussels Planter
OD 20"  HT 15.2"  BD 11.2"
41.15 Liters</v>
      </c>
    </row>
    <row r="610" spans="1:5" ht="57.6" x14ac:dyDescent="0.3">
      <c r="A610" t="s">
        <v>459</v>
      </c>
      <c r="B610" t="s">
        <v>460</v>
      </c>
      <c r="E610" s="2" t="str">
        <f t="shared" si="10"/>
        <v>20" Brussels Planter
OD 20"  HT 15.2"  BD 11.2"
41.15 Liters
10.87 US Liquid Gallon</v>
      </c>
    </row>
    <row r="611" spans="1:5" ht="57.6" x14ac:dyDescent="0.3">
      <c r="B611" t="s">
        <v>461</v>
      </c>
      <c r="E611" s="2" t="str">
        <f t="shared" si="10"/>
        <v xml:space="preserve">OD 20"  HT 15.2"  BD 11.2"
41.15 Liters
10.87 US Liquid Gallon
</v>
      </c>
    </row>
    <row r="612" spans="1:5" ht="57.6" x14ac:dyDescent="0.3">
      <c r="B612" t="s">
        <v>462</v>
      </c>
      <c r="E612" s="2" t="str">
        <f t="shared" si="10"/>
        <v xml:space="preserve">41.15 Liters
10.87 US Liquid Gallon
</v>
      </c>
    </row>
    <row r="613" spans="1:5" ht="57.6" x14ac:dyDescent="0.3">
      <c r="B613" t="s">
        <v>463</v>
      </c>
      <c r="E613" s="2" t="str">
        <f t="shared" si="10"/>
        <v xml:space="preserve">10.87 US Liquid Gallon
</v>
      </c>
    </row>
    <row r="614" spans="1:5" ht="57.6" x14ac:dyDescent="0.3">
      <c r="E614" s="2" t="str">
        <f t="shared" si="10"/>
        <v xml:space="preserve">
</v>
      </c>
    </row>
    <row r="615" spans="1:5" ht="57.6" x14ac:dyDescent="0.3">
      <c r="E615" s="2" t="str">
        <f t="shared" si="10"/>
        <v xml:space="preserve">
</v>
      </c>
    </row>
    <row r="616" spans="1:5" ht="57.6" x14ac:dyDescent="0.3">
      <c r="E616" s="2" t="str">
        <f t="shared" si="10"/>
        <v xml:space="preserve">
</v>
      </c>
    </row>
    <row r="617" spans="1:5" ht="57.6" x14ac:dyDescent="0.3">
      <c r="E617" s="2" t="str">
        <f t="shared" si="10"/>
        <v xml:space="preserve">
</v>
      </c>
    </row>
    <row r="618" spans="1:5" ht="57.6" x14ac:dyDescent="0.3">
      <c r="E618" s="2" t="str">
        <f t="shared" si="10"/>
        <v xml:space="preserve">
12'' Café Planter</v>
      </c>
    </row>
    <row r="619" spans="1:5" ht="57.6" x14ac:dyDescent="0.3">
      <c r="E619" s="2" t="str">
        <f t="shared" si="10"/>
        <v xml:space="preserve">
12'' Café Planter
OD 12" HT 9.4"</v>
      </c>
    </row>
    <row r="620" spans="1:5" ht="57.6" x14ac:dyDescent="0.3">
      <c r="E620" s="2" t="str">
        <f t="shared" si="10"/>
        <v xml:space="preserve">
12'' Café Planter
OD 12" HT 9.4"
2.50 US Liquid Gallons</v>
      </c>
    </row>
    <row r="621" spans="1:5" ht="57.6" x14ac:dyDescent="0.3">
      <c r="A621" t="s">
        <v>464</v>
      </c>
      <c r="B621" t="s">
        <v>465</v>
      </c>
      <c r="E621" s="2" t="str">
        <f t="shared" si="10"/>
        <v>12'' Café Planter
OD 12" HT 9.4"
2.50 US Liquid Gallons
9.47 Liters</v>
      </c>
    </row>
    <row r="622" spans="1:5" ht="57.6" x14ac:dyDescent="0.3">
      <c r="B622" t="s">
        <v>466</v>
      </c>
      <c r="E622" s="2" t="str">
        <f t="shared" si="10"/>
        <v xml:space="preserve">OD 12" HT 9.4"
2.50 US Liquid Gallons
9.47 Liters
</v>
      </c>
    </row>
    <row r="623" spans="1:5" ht="57.6" x14ac:dyDescent="0.3">
      <c r="B623" t="s">
        <v>443</v>
      </c>
      <c r="E623" s="2" t="str">
        <f t="shared" si="10"/>
        <v xml:space="preserve">2.50 US Liquid Gallons
9.47 Liters
</v>
      </c>
    </row>
    <row r="624" spans="1:5" ht="57.6" x14ac:dyDescent="0.3">
      <c r="B624" t="s">
        <v>467</v>
      </c>
      <c r="E624" s="2" t="str">
        <f t="shared" si="10"/>
        <v xml:space="preserve">9.47 Liters
</v>
      </c>
    </row>
    <row r="625" spans="1:5" ht="57.6" x14ac:dyDescent="0.3">
      <c r="E625" s="2" t="str">
        <f t="shared" si="10"/>
        <v xml:space="preserve">
</v>
      </c>
    </row>
    <row r="626" spans="1:5" ht="57.6" x14ac:dyDescent="0.3">
      <c r="E626" s="2" t="str">
        <f t="shared" si="10"/>
        <v xml:space="preserve">
</v>
      </c>
    </row>
    <row r="627" spans="1:5" ht="57.6" x14ac:dyDescent="0.3">
      <c r="E627" s="2" t="str">
        <f t="shared" si="10"/>
        <v xml:space="preserve">
</v>
      </c>
    </row>
    <row r="628" spans="1:5" ht="57.6" x14ac:dyDescent="0.3">
      <c r="E628" s="2" t="str">
        <f t="shared" si="10"/>
        <v xml:space="preserve">
24" Canterbury Railing Window Box</v>
      </c>
    </row>
    <row r="629" spans="1:5" ht="57.6" x14ac:dyDescent="0.3">
      <c r="E629" s="2" t="str">
        <f t="shared" si="10"/>
        <v xml:space="preserve">
24" Canterbury Railing Window Box
OD 23.8" HT 9.1" BD 9.9"</v>
      </c>
    </row>
    <row r="630" spans="1:5" ht="57.6" x14ac:dyDescent="0.3">
      <c r="E630" s="2" t="str">
        <f t="shared" si="10"/>
        <v xml:space="preserve">
24" Canterbury Railing Window Box
OD 23.8" HT 9.1" BD 9.9"
24 Liters</v>
      </c>
    </row>
    <row r="631" spans="1:5" ht="57.6" x14ac:dyDescent="0.3">
      <c r="A631" t="s">
        <v>468</v>
      </c>
      <c r="B631" t="s">
        <v>469</v>
      </c>
      <c r="E631" s="2" t="str">
        <f t="shared" si="10"/>
        <v>24" Canterbury Railing Window Box
OD 23.8" HT 9.1" BD 9.9"
24 Liters
6.34 US Liquid Gallons</v>
      </c>
    </row>
    <row r="632" spans="1:5" ht="57.6" x14ac:dyDescent="0.3">
      <c r="B632" t="s">
        <v>470</v>
      </c>
      <c r="E632" s="2" t="str">
        <f t="shared" si="10"/>
        <v xml:space="preserve">OD 23.8" HT 9.1" BD 9.9"
24 Liters
6.34 US Liquid Gallons
</v>
      </c>
    </row>
    <row r="633" spans="1:5" ht="57.6" x14ac:dyDescent="0.3">
      <c r="B633" t="s">
        <v>471</v>
      </c>
      <c r="E633" s="2" t="str">
        <f t="shared" si="10"/>
        <v xml:space="preserve">24 Liters
6.34 US Liquid Gallons
</v>
      </c>
    </row>
    <row r="634" spans="1:5" ht="57.6" x14ac:dyDescent="0.3">
      <c r="B634" t="s">
        <v>472</v>
      </c>
      <c r="E634" s="2" t="str">
        <f t="shared" si="10"/>
        <v xml:space="preserve">6.34 US Liquid Gallons
</v>
      </c>
    </row>
    <row r="635" spans="1:5" ht="57.6" x14ac:dyDescent="0.3">
      <c r="E635" s="2" t="str">
        <f t="shared" si="10"/>
        <v xml:space="preserve">
10" Carousel Square</v>
      </c>
    </row>
    <row r="636" spans="1:5" ht="57.6" x14ac:dyDescent="0.3">
      <c r="E636" s="2" t="str">
        <f t="shared" si="10"/>
        <v xml:space="preserve">
10" Carousel Square
OD 9.9"  HT 9.7" BD 5.9"</v>
      </c>
    </row>
    <row r="637" spans="1:5" ht="57.6" x14ac:dyDescent="0.3">
      <c r="E637" s="2" t="str">
        <f t="shared" si="10"/>
        <v xml:space="preserve">
10" Carousel Square
OD 9.9"  HT 9.7" BD 5.9"
2.4 US Liquid Gallons</v>
      </c>
    </row>
    <row r="638" spans="1:5" ht="57.6" x14ac:dyDescent="0.3">
      <c r="A638" t="s">
        <v>473</v>
      </c>
      <c r="B638" t="s">
        <v>474</v>
      </c>
      <c r="E638" s="2" t="str">
        <f t="shared" si="10"/>
        <v>10" Carousel Square
OD 9.9"  HT 9.7" BD 5.9"
2.4 US Liquid Gallons
9.1 Litres</v>
      </c>
    </row>
    <row r="639" spans="1:5" ht="57.6" x14ac:dyDescent="0.3">
      <c r="B639" t="s">
        <v>103</v>
      </c>
      <c r="E639" s="2" t="str">
        <f t="shared" si="10"/>
        <v xml:space="preserve">OD 9.9"  HT 9.7" BD 5.9"
2.4 US Liquid Gallons
9.1 Litres
</v>
      </c>
    </row>
    <row r="640" spans="1:5" ht="57.6" x14ac:dyDescent="0.3">
      <c r="B640" t="s">
        <v>104</v>
      </c>
      <c r="E640" s="2" t="str">
        <f t="shared" si="10"/>
        <v xml:space="preserve">2.4 US Liquid Gallons
9.1 Litres
</v>
      </c>
    </row>
    <row r="641" spans="1:5" ht="57.6" x14ac:dyDescent="0.3">
      <c r="B641" t="s">
        <v>105</v>
      </c>
      <c r="E641" s="2" t="str">
        <f t="shared" si="10"/>
        <v xml:space="preserve">9.1 Litres
</v>
      </c>
    </row>
    <row r="642" spans="1:5" ht="57.6" x14ac:dyDescent="0.3">
      <c r="E642" s="2" t="str">
        <f t="shared" si="10"/>
        <v xml:space="preserve">
11" Carousel Planter</v>
      </c>
    </row>
    <row r="643" spans="1:5" ht="57.6" x14ac:dyDescent="0.3">
      <c r="E643" s="2" t="str">
        <f t="shared" si="10"/>
        <v xml:space="preserve">
11" Carousel Planter
OD 11"  HT 8.2" BD 6.2"</v>
      </c>
    </row>
    <row r="644" spans="1:5" ht="57.6" x14ac:dyDescent="0.3">
      <c r="E644" s="2" t="str">
        <f t="shared" si="10"/>
        <v xml:space="preserve">
11" Carousel Planter
OD 11"  HT 8.2" BD 6.2"
2 US Liquid Gallons</v>
      </c>
    </row>
    <row r="645" spans="1:5" ht="57.6" x14ac:dyDescent="0.3">
      <c r="A645" t="s">
        <v>475</v>
      </c>
      <c r="B645" t="s">
        <v>476</v>
      </c>
      <c r="E645" s="2" t="str">
        <f t="shared" si="10"/>
        <v>11" Carousel Planter
OD 11"  HT 8.2" BD 6.2"
2 US Liquid Gallons
7.6 Litres</v>
      </c>
    </row>
    <row r="646" spans="1:5" ht="57.6" x14ac:dyDescent="0.3">
      <c r="B646" t="s">
        <v>108</v>
      </c>
      <c r="E646" s="2" t="str">
        <f t="shared" si="10"/>
        <v xml:space="preserve">OD 11"  HT 8.2" BD 6.2"
2 US Liquid Gallons
7.6 Litres
</v>
      </c>
    </row>
    <row r="647" spans="1:5" ht="57.6" x14ac:dyDescent="0.3">
      <c r="B647" t="s">
        <v>109</v>
      </c>
      <c r="E647" s="2" t="str">
        <f t="shared" si="10"/>
        <v xml:space="preserve">2 US Liquid Gallons
7.6 Litres
</v>
      </c>
    </row>
    <row r="648" spans="1:5" ht="57.6" x14ac:dyDescent="0.3">
      <c r="B648" t="s">
        <v>110</v>
      </c>
      <c r="E648" s="2" t="str">
        <f t="shared" si="10"/>
        <v xml:space="preserve">7.6 Litres
</v>
      </c>
    </row>
    <row r="649" spans="1:5" ht="57.6" x14ac:dyDescent="0.3">
      <c r="E649" s="2" t="str">
        <f t="shared" si="10"/>
        <v xml:space="preserve">
10" Carousel Hanging Basket</v>
      </c>
    </row>
    <row r="650" spans="1:5" ht="57.6" x14ac:dyDescent="0.3">
      <c r="E650" s="2" t="str">
        <f t="shared" si="10"/>
        <v xml:space="preserve">
10" Carousel Hanging Basket
OD 10.6"  HT 6.9" BD 6.3"</v>
      </c>
    </row>
    <row r="651" spans="1:5" ht="57.6" x14ac:dyDescent="0.3">
      <c r="E651" s="2" t="str">
        <f t="shared" si="10"/>
        <v xml:space="preserve">
10" Carousel Hanging Basket
OD 10.6"  HT 6.9" BD 6.3"
1.6 US Liquid Gallons</v>
      </c>
    </row>
    <row r="652" spans="1:5" ht="57.6" x14ac:dyDescent="0.3">
      <c r="A652" t="s">
        <v>477</v>
      </c>
      <c r="B652" t="s">
        <v>478</v>
      </c>
      <c r="E652" s="2" t="str">
        <f t="shared" si="10"/>
        <v>10" Carousel Hanging Basket
OD 10.6"  HT 6.9" BD 6.3"
1.6 US Liquid Gallons
6.1 Litres</v>
      </c>
    </row>
    <row r="653" spans="1:5" ht="57.6" x14ac:dyDescent="0.3">
      <c r="B653" t="s">
        <v>113</v>
      </c>
      <c r="E653" s="2" t="str">
        <f t="shared" si="10"/>
        <v xml:space="preserve">OD 10.6"  HT 6.9" BD 6.3"
1.6 US Liquid Gallons
6.1 Litres
</v>
      </c>
    </row>
    <row r="654" spans="1:5" ht="57.6" x14ac:dyDescent="0.3">
      <c r="B654" t="s">
        <v>114</v>
      </c>
      <c r="E654" s="2" t="str">
        <f t="shared" si="10"/>
        <v xml:space="preserve">1.6 US Liquid Gallons
6.1 Litres
</v>
      </c>
    </row>
    <row r="655" spans="1:5" ht="57.6" x14ac:dyDescent="0.3">
      <c r="B655" t="s">
        <v>115</v>
      </c>
      <c r="E655" s="2" t="str">
        <f t="shared" ref="E655:E718" si="11">B655 &amp; CHAR(10) &amp;B656 &amp; CHAR(10) &amp;B657 &amp;CHAR(10) &amp;B658</f>
        <v xml:space="preserve">6.1 Litres
</v>
      </c>
    </row>
    <row r="656" spans="1:5" ht="57.6" x14ac:dyDescent="0.3">
      <c r="E656" s="2" t="str">
        <f t="shared" si="11"/>
        <v xml:space="preserve">
10" Casablanca Square</v>
      </c>
    </row>
    <row r="657" spans="1:5" ht="57.6" x14ac:dyDescent="0.3">
      <c r="E657" s="2" t="str">
        <f t="shared" si="11"/>
        <v xml:space="preserve">
10" Casablanca Square
OD 10" HT 9.3  BD6.9"</v>
      </c>
    </row>
    <row r="658" spans="1:5" ht="57.6" x14ac:dyDescent="0.3">
      <c r="E658" s="2" t="str">
        <f t="shared" si="11"/>
        <v xml:space="preserve">
10" Casablanca Square
OD 10" HT 9.3  BD6.9"
2.70 Gallons</v>
      </c>
    </row>
    <row r="659" spans="1:5" ht="57.6" x14ac:dyDescent="0.3">
      <c r="A659" t="s">
        <v>479</v>
      </c>
      <c r="B659" t="s">
        <v>480</v>
      </c>
      <c r="E659" s="2" t="str">
        <f t="shared" si="11"/>
        <v>10" Casablanca Square
OD 10" HT 9.3  BD6.9"
2.70 Gallons
10.23 liters</v>
      </c>
    </row>
    <row r="660" spans="1:5" ht="57.6" x14ac:dyDescent="0.3">
      <c r="B660" t="s">
        <v>481</v>
      </c>
      <c r="E660" s="2" t="str">
        <f t="shared" si="11"/>
        <v xml:space="preserve">OD 10" HT 9.3  BD6.9"
2.70 Gallons
10.23 liters
</v>
      </c>
    </row>
    <row r="661" spans="1:5" ht="57.6" x14ac:dyDescent="0.3">
      <c r="B661" t="s">
        <v>482</v>
      </c>
      <c r="E661" s="2" t="str">
        <f t="shared" si="11"/>
        <v xml:space="preserve">2.70 Gallons
10.23 liters
</v>
      </c>
    </row>
    <row r="662" spans="1:5" ht="57.6" x14ac:dyDescent="0.3">
      <c r="B662" t="s">
        <v>483</v>
      </c>
      <c r="E662" s="2" t="str">
        <f t="shared" si="11"/>
        <v xml:space="preserve">10.23 liters
</v>
      </c>
    </row>
    <row r="663" spans="1:5" ht="57.6" x14ac:dyDescent="0.3">
      <c r="E663" s="2" t="str">
        <f t="shared" si="11"/>
        <v xml:space="preserve">
</v>
      </c>
    </row>
    <row r="664" spans="1:5" ht="57.6" x14ac:dyDescent="0.3">
      <c r="E664" s="2" t="str">
        <f t="shared" si="11"/>
        <v xml:space="preserve">
</v>
      </c>
    </row>
    <row r="665" spans="1:5" ht="57.6" x14ac:dyDescent="0.3">
      <c r="E665" s="2" t="str">
        <f t="shared" si="11"/>
        <v xml:space="preserve">
</v>
      </c>
    </row>
    <row r="666" spans="1:5" ht="57.6" x14ac:dyDescent="0.3">
      <c r="E666" s="2" t="str">
        <f t="shared" si="11"/>
        <v xml:space="preserve">
</v>
      </c>
    </row>
    <row r="667" spans="1:5" ht="57.6" x14ac:dyDescent="0.3">
      <c r="E667" s="2" t="str">
        <f t="shared" si="11"/>
        <v xml:space="preserve">
19" Cassava Pot</v>
      </c>
    </row>
    <row r="668" spans="1:5" ht="57.6" x14ac:dyDescent="0.3">
      <c r="E668" s="2" t="str">
        <f t="shared" si="11"/>
        <v xml:space="preserve">
19" Cassava Pot
OD 19.02" HT 15.04" BD 10.08"</v>
      </c>
    </row>
    <row r="669" spans="1:5" ht="57.6" x14ac:dyDescent="0.3">
      <c r="E669" s="2" t="str">
        <f t="shared" si="11"/>
        <v xml:space="preserve">
19" Cassava Pot
OD 19.02" HT 15.04" BD 10.08"
11.22 Gallons</v>
      </c>
    </row>
    <row r="670" spans="1:5" ht="57.6" x14ac:dyDescent="0.3">
      <c r="A670" t="s">
        <v>484</v>
      </c>
      <c r="B670" t="s">
        <v>485</v>
      </c>
      <c r="E670" s="2" t="str">
        <f t="shared" si="11"/>
        <v>19" Cassava Pot
OD 19.02" HT 15.04" BD 10.08"
11.22 Gallons
42.5 Litres</v>
      </c>
    </row>
    <row r="671" spans="1:5" ht="57.6" x14ac:dyDescent="0.3">
      <c r="B671" t="s">
        <v>486</v>
      </c>
      <c r="E671" s="2" t="str">
        <f t="shared" si="11"/>
        <v xml:space="preserve">OD 19.02" HT 15.04" BD 10.08"
11.22 Gallons
42.5 Litres
</v>
      </c>
    </row>
    <row r="672" spans="1:5" ht="57.6" x14ac:dyDescent="0.3">
      <c r="B672" t="s">
        <v>487</v>
      </c>
      <c r="E672" s="2" t="str">
        <f t="shared" si="11"/>
        <v xml:space="preserve">11.22 Gallons
42.5 Litres
</v>
      </c>
    </row>
    <row r="673" spans="1:5" ht="57.6" x14ac:dyDescent="0.3">
      <c r="B673" t="s">
        <v>488</v>
      </c>
      <c r="E673" s="2" t="str">
        <f t="shared" si="11"/>
        <v xml:space="preserve">42.5 Litres
</v>
      </c>
    </row>
    <row r="674" spans="1:5" ht="57.6" x14ac:dyDescent="0.3">
      <c r="E674" s="2" t="str">
        <f t="shared" si="11"/>
        <v xml:space="preserve">
</v>
      </c>
    </row>
    <row r="675" spans="1:5" ht="57.6" x14ac:dyDescent="0.3">
      <c r="E675" s="2" t="str">
        <f t="shared" si="11"/>
        <v xml:space="preserve">
</v>
      </c>
    </row>
    <row r="676" spans="1:5" ht="57.6" x14ac:dyDescent="0.3">
      <c r="E676" s="2" t="str">
        <f t="shared" si="11"/>
        <v xml:space="preserve">
</v>
      </c>
    </row>
    <row r="677" spans="1:5" ht="57.6" x14ac:dyDescent="0.3">
      <c r="E677" s="2" t="str">
        <f t="shared" si="11"/>
        <v xml:space="preserve">
14" Cask Planter</v>
      </c>
    </row>
    <row r="678" spans="1:5" ht="57.6" x14ac:dyDescent="0.3">
      <c r="E678" s="2" t="str">
        <f t="shared" si="11"/>
        <v xml:space="preserve">
14" Cask Planter
OD 15.7" HT 11"  BD 10.7”</v>
      </c>
    </row>
    <row r="679" spans="1:5" ht="57.6" x14ac:dyDescent="0.3">
      <c r="E679" s="2" t="str">
        <f t="shared" si="11"/>
        <v xml:space="preserve">
14" Cask Planter
OD 15.7" HT 11"  BD 10.7”
3.83 US Liquid Gallons</v>
      </c>
    </row>
    <row r="680" spans="1:5" ht="57.6" x14ac:dyDescent="0.3">
      <c r="A680" t="s">
        <v>489</v>
      </c>
      <c r="B680" t="s">
        <v>490</v>
      </c>
      <c r="E680" s="2" t="str">
        <f t="shared" si="11"/>
        <v>14" Cask Planter
OD 15.7" HT 11"  BD 10.7”
3.83 US Liquid Gallons
14.5 Litres</v>
      </c>
    </row>
    <row r="681" spans="1:5" ht="57.6" x14ac:dyDescent="0.3">
      <c r="B681" t="s">
        <v>491</v>
      </c>
      <c r="E681" s="2" t="str">
        <f t="shared" si="11"/>
        <v xml:space="preserve">OD 15.7" HT 11"  BD 10.7”
3.83 US Liquid Gallons
14.5 Litres
</v>
      </c>
    </row>
    <row r="682" spans="1:5" ht="57.6" x14ac:dyDescent="0.3">
      <c r="B682" t="s">
        <v>492</v>
      </c>
      <c r="E682" s="2" t="str">
        <f t="shared" si="11"/>
        <v xml:space="preserve">3.83 US Liquid Gallons
14.5 Litres
</v>
      </c>
    </row>
    <row r="683" spans="1:5" ht="57.6" x14ac:dyDescent="0.3">
      <c r="B683" t="s">
        <v>493</v>
      </c>
      <c r="E683" s="2" t="str">
        <f t="shared" si="11"/>
        <v>14.5 Litres
12" Cask Planter</v>
      </c>
    </row>
    <row r="684" spans="1:5" ht="57.6" x14ac:dyDescent="0.3">
      <c r="E684" s="2" t="str">
        <f t="shared" si="11"/>
        <v xml:space="preserve">
12" Cask Planter
OD 11.8"  HT 8.00" BD 8.00"</v>
      </c>
    </row>
    <row r="685" spans="1:5" ht="57.6" x14ac:dyDescent="0.3">
      <c r="E685" s="2" t="str">
        <f t="shared" si="11"/>
        <v xml:space="preserve">
12" Cask Planter
OD 11.8"  HT 8.00" BD 8.00"
2.29 US Liqiud Gallons</v>
      </c>
    </row>
    <row r="686" spans="1:5" ht="57.6" x14ac:dyDescent="0.3">
      <c r="A686" t="s">
        <v>494</v>
      </c>
      <c r="B686" t="s">
        <v>495</v>
      </c>
      <c r="E686" s="2" t="str">
        <f t="shared" si="11"/>
        <v>12" Cask Planter
OD 11.8"  HT 8.00" BD 8.00"
2.29 US Liqiud Gallons
8.7 Litres</v>
      </c>
    </row>
    <row r="687" spans="1:5" ht="57.6" x14ac:dyDescent="0.3">
      <c r="B687" t="s">
        <v>496</v>
      </c>
      <c r="E687" s="2" t="str">
        <f t="shared" si="11"/>
        <v xml:space="preserve">OD 11.8"  HT 8.00" BD 8.00"
2.29 US Liqiud Gallons
8.7 Litres
</v>
      </c>
    </row>
    <row r="688" spans="1:5" ht="57.6" x14ac:dyDescent="0.3">
      <c r="B688" t="s">
        <v>497</v>
      </c>
      <c r="E688" s="2" t="str">
        <f t="shared" si="11"/>
        <v xml:space="preserve">2.29 US Liqiud Gallons
8.7 Litres
</v>
      </c>
    </row>
    <row r="689" spans="1:5" ht="57.6" x14ac:dyDescent="0.3">
      <c r="B689" t="s">
        <v>498</v>
      </c>
      <c r="E689" s="2" t="str">
        <f t="shared" si="11"/>
        <v>8.7 Litres
10" Cask Planter</v>
      </c>
    </row>
    <row r="690" spans="1:5" ht="57.6" x14ac:dyDescent="0.3">
      <c r="E690" s="2" t="str">
        <f t="shared" si="11"/>
        <v xml:space="preserve">
10" Cask Planter
OD 9.8" HT 6.6"  BD 6.7”</v>
      </c>
    </row>
    <row r="691" spans="1:5" ht="57.6" x14ac:dyDescent="0.3">
      <c r="E691" s="2" t="str">
        <f t="shared" si="11"/>
        <v xml:space="preserve">
10" Cask Planter
OD 9.8" HT 6.6"  BD 6.7”
1.58 US Liquid Gallons</v>
      </c>
    </row>
    <row r="692" spans="1:5" ht="57.6" x14ac:dyDescent="0.3">
      <c r="A692" t="s">
        <v>499</v>
      </c>
      <c r="B692" t="s">
        <v>500</v>
      </c>
      <c r="E692" s="2" t="str">
        <f t="shared" si="11"/>
        <v>10" Cask Planter
OD 9.8" HT 6.6"  BD 6.7”
1.58 US Liquid Gallons
6.0 Litres</v>
      </c>
    </row>
    <row r="693" spans="1:5" ht="57.6" x14ac:dyDescent="0.3">
      <c r="B693" t="s">
        <v>501</v>
      </c>
      <c r="E693" s="2" t="str">
        <f t="shared" si="11"/>
        <v xml:space="preserve">OD 9.8" HT 6.6"  BD 6.7”
1.58 US Liquid Gallons
6.0 Litres
</v>
      </c>
    </row>
    <row r="694" spans="1:5" ht="57.6" x14ac:dyDescent="0.3">
      <c r="B694" t="s">
        <v>502</v>
      </c>
      <c r="E694" s="2" t="str">
        <f t="shared" si="11"/>
        <v xml:space="preserve">1.58 US Liquid Gallons
6.0 Litres
</v>
      </c>
    </row>
    <row r="695" spans="1:5" ht="57.6" x14ac:dyDescent="0.3">
      <c r="B695" t="s">
        <v>503</v>
      </c>
      <c r="E695" s="2" t="str">
        <f t="shared" si="11"/>
        <v>6.0 Litres
16.8" Castella Bowl</v>
      </c>
    </row>
    <row r="696" spans="1:5" ht="57.6" x14ac:dyDescent="0.3">
      <c r="E696" s="2" t="str">
        <f t="shared" si="11"/>
        <v xml:space="preserve">
16.8" Castella Bowl
OD 17" HT 6.5" BD 8.5"</v>
      </c>
    </row>
    <row r="697" spans="1:5" ht="57.6" x14ac:dyDescent="0.3">
      <c r="E697" s="2" t="str">
        <f t="shared" si="11"/>
        <v xml:space="preserve">
16.8" Castella Bowl
OD 17" HT 6.5" BD 8.5"
3.49 US Liquid Gallon</v>
      </c>
    </row>
    <row r="698" spans="1:5" ht="57.6" x14ac:dyDescent="0.3">
      <c r="A698" t="s">
        <v>504</v>
      </c>
      <c r="B698" t="s">
        <v>505</v>
      </c>
      <c r="E698" s="2" t="str">
        <f t="shared" si="11"/>
        <v>16.8" Castella Bowl
OD 17" HT 6.5" BD 8.5"
3.49 US Liquid Gallon
13.2 Litres</v>
      </c>
    </row>
    <row r="699" spans="1:5" ht="57.6" x14ac:dyDescent="0.3">
      <c r="B699" t="s">
        <v>506</v>
      </c>
      <c r="E699" s="2" t="str">
        <f t="shared" si="11"/>
        <v>OD 17" HT 6.5" BD 8.5"
3.49 US Liquid Gallon
13.2 Litres
806 cubic inches</v>
      </c>
    </row>
    <row r="700" spans="1:5" ht="57.6" x14ac:dyDescent="0.3">
      <c r="B700" t="s">
        <v>507</v>
      </c>
      <c r="E700" s="2" t="str">
        <f t="shared" si="11"/>
        <v xml:space="preserve">3.49 US Liquid Gallon
13.2 Litres
806 cubic inches
</v>
      </c>
    </row>
    <row r="701" spans="1:5" ht="57.6" x14ac:dyDescent="0.3">
      <c r="B701" t="s">
        <v>508</v>
      </c>
      <c r="E701" s="2" t="str">
        <f t="shared" si="11"/>
        <v xml:space="preserve">13.2 Litres
806 cubic inches
</v>
      </c>
    </row>
    <row r="702" spans="1:5" ht="57.6" x14ac:dyDescent="0.3">
      <c r="B702" t="s">
        <v>509</v>
      </c>
      <c r="E702" s="2" t="str">
        <f t="shared" si="11"/>
        <v xml:space="preserve">806 cubic inches
14.5" Castella Bowl </v>
      </c>
    </row>
    <row r="703" spans="1:5" ht="57.6" x14ac:dyDescent="0.3">
      <c r="E703" s="2" t="str">
        <f t="shared" si="11"/>
        <v xml:space="preserve">
14.5" Castella Bowl 
OD 14.13" HT 6" BD 8"</v>
      </c>
    </row>
    <row r="704" spans="1:5" ht="57.6" x14ac:dyDescent="0.3">
      <c r="E704" s="2" t="str">
        <f t="shared" si="11"/>
        <v xml:space="preserve">
14.5" Castella Bowl 
OD 14.13" HT 6" BD 8"
2.39 US Liquid Gallon</v>
      </c>
    </row>
    <row r="705" spans="1:5" ht="57.6" x14ac:dyDescent="0.3">
      <c r="A705" t="s">
        <v>510</v>
      </c>
      <c r="B705" t="s">
        <v>511</v>
      </c>
      <c r="E705" s="2" t="str">
        <f t="shared" si="11"/>
        <v>14.5" Castella Bowl 
OD 14.13" HT 6" BD 8"
2.39 US Liquid Gallon
9.05 Litres</v>
      </c>
    </row>
    <row r="706" spans="1:5" ht="57.6" x14ac:dyDescent="0.3">
      <c r="B706" t="s">
        <v>512</v>
      </c>
      <c r="E706" s="2" t="str">
        <f t="shared" si="11"/>
        <v>OD 14.13" HT 6" BD 8"
2.39 US Liquid Gallon
9.05 Litres
552 cubic inches</v>
      </c>
    </row>
    <row r="707" spans="1:5" ht="57.6" x14ac:dyDescent="0.3">
      <c r="B707" t="s">
        <v>513</v>
      </c>
      <c r="E707" s="2" t="str">
        <f t="shared" si="11"/>
        <v xml:space="preserve">2.39 US Liquid Gallon
9.05 Litres
552 cubic inches
</v>
      </c>
    </row>
    <row r="708" spans="1:5" ht="57.6" x14ac:dyDescent="0.3">
      <c r="B708" t="s">
        <v>514</v>
      </c>
      <c r="E708" s="2" t="str">
        <f t="shared" si="11"/>
        <v xml:space="preserve">9.05 Litres
552 cubic inches
</v>
      </c>
    </row>
    <row r="709" spans="1:5" ht="57.6" x14ac:dyDescent="0.3">
      <c r="B709" t="s">
        <v>515</v>
      </c>
      <c r="E709" s="2" t="str">
        <f t="shared" si="11"/>
        <v xml:space="preserve">552 cubic inches
12.5" Castella Bowl </v>
      </c>
    </row>
    <row r="710" spans="1:5" ht="57.6" x14ac:dyDescent="0.3">
      <c r="E710" s="2" t="str">
        <f t="shared" si="11"/>
        <v xml:space="preserve">
12.5" Castella Bowl 
OD 12.5" HT 5.5" BD 6.5"</v>
      </c>
    </row>
    <row r="711" spans="1:5" ht="57.6" x14ac:dyDescent="0.3">
      <c r="E711" s="2" t="str">
        <f t="shared" si="11"/>
        <v xml:space="preserve">
12.5" Castella Bowl 
OD 12.5" HT 5.5" BD 6.5"
1.69 US Liquid Gallon</v>
      </c>
    </row>
    <row r="712" spans="1:5" ht="57.6" x14ac:dyDescent="0.3">
      <c r="A712" t="s">
        <v>516</v>
      </c>
      <c r="B712" t="s">
        <v>517</v>
      </c>
      <c r="E712" s="2" t="str">
        <f t="shared" si="11"/>
        <v>12.5" Castella Bowl 
OD 12.5" HT 5.5" BD 6.5"
1.69 US Liquid Gallon
6.4 Litres</v>
      </c>
    </row>
    <row r="713" spans="1:5" ht="57.6" x14ac:dyDescent="0.3">
      <c r="B713" t="s">
        <v>518</v>
      </c>
      <c r="E713" s="2" t="str">
        <f t="shared" si="11"/>
        <v>OD 12.5" HT 5.5" BD 6.5"
1.69 US Liquid Gallon
6.4 Litres
390 cubic inches</v>
      </c>
    </row>
    <row r="714" spans="1:5" ht="57.6" x14ac:dyDescent="0.3">
      <c r="B714" t="s">
        <v>519</v>
      </c>
      <c r="E714" s="2" t="str">
        <f t="shared" si="11"/>
        <v xml:space="preserve">1.69 US Liquid Gallon
6.4 Litres
390 cubic inches
</v>
      </c>
    </row>
    <row r="715" spans="1:5" ht="57.6" x14ac:dyDescent="0.3">
      <c r="B715" t="s">
        <v>520</v>
      </c>
      <c r="E715" s="2" t="str">
        <f t="shared" si="11"/>
        <v xml:space="preserve">6.4 Litres
390 cubic inches
</v>
      </c>
    </row>
    <row r="716" spans="1:5" ht="57.6" x14ac:dyDescent="0.3">
      <c r="B716" t="s">
        <v>521</v>
      </c>
      <c r="E716" s="2" t="str">
        <f t="shared" si="11"/>
        <v>390 cubic inches
12" Castella Bowl</v>
      </c>
    </row>
    <row r="717" spans="1:5" ht="57.6" x14ac:dyDescent="0.3">
      <c r="E717" s="2" t="str">
        <f t="shared" si="11"/>
        <v xml:space="preserve">
12" Castella Bowl
OD  12"  HT 5.5"  BD  6.3"</v>
      </c>
    </row>
    <row r="718" spans="1:5" ht="57.6" x14ac:dyDescent="0.3">
      <c r="E718" s="2" t="str">
        <f t="shared" si="11"/>
        <v xml:space="preserve">
12" Castella Bowl
OD  12"  HT 5.5"  BD  6.3"
1.59 US Liquid Gallons</v>
      </c>
    </row>
    <row r="719" spans="1:5" ht="57.6" x14ac:dyDescent="0.3">
      <c r="A719" t="s">
        <v>522</v>
      </c>
      <c r="B719" t="s">
        <v>523</v>
      </c>
      <c r="E719" s="2" t="str">
        <f t="shared" ref="E719:E782" si="12">B719 &amp; CHAR(10) &amp;B720 &amp; CHAR(10) &amp;B721 &amp;CHAR(10) &amp;B722</f>
        <v>12" Castella Bowl
OD  12"  HT 5.5"  BD  6.3"
1.59 US Liquid Gallons
6.01 Litres</v>
      </c>
    </row>
    <row r="720" spans="1:5" ht="57.6" x14ac:dyDescent="0.3">
      <c r="B720" t="s">
        <v>524</v>
      </c>
      <c r="E720" s="2" t="str">
        <f t="shared" si="12"/>
        <v>OD  12"  HT 5.5"  BD  6.3"
1.59 US Liquid Gallons
6.01 Litres
367 cubic inches</v>
      </c>
    </row>
    <row r="721" spans="1:5" ht="57.6" x14ac:dyDescent="0.3">
      <c r="B721" t="s">
        <v>525</v>
      </c>
      <c r="E721" s="2" t="str">
        <f t="shared" si="12"/>
        <v xml:space="preserve">1.59 US Liquid Gallons
6.01 Litres
367 cubic inches
</v>
      </c>
    </row>
    <row r="722" spans="1:5" ht="57.6" x14ac:dyDescent="0.3">
      <c r="B722" t="s">
        <v>526</v>
      </c>
      <c r="E722" s="2" t="str">
        <f t="shared" si="12"/>
        <v xml:space="preserve">6.01 Litres
367 cubic inches
</v>
      </c>
    </row>
    <row r="723" spans="1:5" ht="57.6" x14ac:dyDescent="0.3">
      <c r="B723" t="s">
        <v>527</v>
      </c>
      <c r="E723" s="2" t="str">
        <f t="shared" si="12"/>
        <v>367 cubic inches
10.75" Castella Bowl</v>
      </c>
    </row>
    <row r="724" spans="1:5" ht="57.6" x14ac:dyDescent="0.3">
      <c r="E724" s="2" t="str">
        <f t="shared" si="12"/>
        <v xml:space="preserve">
10.75" Castella Bowl
OD 10.75" HT 5.0" BD 5.2"</v>
      </c>
    </row>
    <row r="725" spans="1:5" ht="57.6" x14ac:dyDescent="0.3">
      <c r="E725" s="2" t="str">
        <f t="shared" si="12"/>
        <v xml:space="preserve">
10.75" Castella Bowl
OD 10.75" HT 5.0" BD 5.2"
1.12 US Liquid Gallon</v>
      </c>
    </row>
    <row r="726" spans="1:5" ht="57.6" x14ac:dyDescent="0.3">
      <c r="A726" t="s">
        <v>528</v>
      </c>
      <c r="B726" t="s">
        <v>529</v>
      </c>
      <c r="E726" s="2" t="str">
        <f t="shared" si="12"/>
        <v>10.75" Castella Bowl
OD 10.75" HT 5.0" BD 5.2"
1.12 US Liquid Gallon
4.25 Litres</v>
      </c>
    </row>
    <row r="727" spans="1:5" ht="57.6" x14ac:dyDescent="0.3">
      <c r="B727" t="s">
        <v>530</v>
      </c>
      <c r="E727" s="2" t="str">
        <f t="shared" si="12"/>
        <v>OD 10.75" HT 5.0" BD 5.2"
1.12 US Liquid Gallon
4.25 Litres
259 cubic inches</v>
      </c>
    </row>
    <row r="728" spans="1:5" ht="57.6" x14ac:dyDescent="0.3">
      <c r="B728" t="s">
        <v>531</v>
      </c>
      <c r="E728" s="2" t="str">
        <f t="shared" si="12"/>
        <v xml:space="preserve">1.12 US Liquid Gallon
4.25 Litres
259 cubic inches
</v>
      </c>
    </row>
    <row r="729" spans="1:5" ht="57.6" x14ac:dyDescent="0.3">
      <c r="B729" t="s">
        <v>532</v>
      </c>
      <c r="E729" s="2" t="str">
        <f t="shared" si="12"/>
        <v xml:space="preserve">4.25 Litres
259 cubic inches
</v>
      </c>
    </row>
    <row r="730" spans="1:5" ht="57.6" x14ac:dyDescent="0.3">
      <c r="B730" t="s">
        <v>533</v>
      </c>
      <c r="E730" s="2" t="str">
        <f t="shared" si="12"/>
        <v xml:space="preserve">259 cubic inches
</v>
      </c>
    </row>
    <row r="731" spans="1:5" ht="57.6" x14ac:dyDescent="0.3">
      <c r="E731" s="2" t="str">
        <f t="shared" si="12"/>
        <v xml:space="preserve">
10" Castella Bowl</v>
      </c>
    </row>
    <row r="732" spans="1:5" ht="57.6" x14ac:dyDescent="0.3">
      <c r="E732" s="2" t="str">
        <f t="shared" si="12"/>
        <v xml:space="preserve">
10" Castella Bowl
OD 10" HT 5.5" BD 5.5"</v>
      </c>
    </row>
    <row r="733" spans="1:5" ht="57.6" x14ac:dyDescent="0.3">
      <c r="E733" s="2" t="str">
        <f t="shared" si="12"/>
        <v xml:space="preserve">
10" Castella Bowl
OD 10" HT 5.5" BD 5.5"
1.11 US Liquid Gallon</v>
      </c>
    </row>
    <row r="734" spans="1:5" ht="57.6" x14ac:dyDescent="0.3">
      <c r="A734" t="s">
        <v>534</v>
      </c>
      <c r="B734" t="s">
        <v>535</v>
      </c>
      <c r="E734" s="2" t="str">
        <f t="shared" si="12"/>
        <v>10" Castella Bowl
OD 10" HT 5.5" BD 5.5"
1.11 US Liquid Gallon
4.2 Litres</v>
      </c>
    </row>
    <row r="735" spans="1:5" ht="57.6" x14ac:dyDescent="0.3">
      <c r="B735" t="s">
        <v>536</v>
      </c>
      <c r="E735" s="2" t="str">
        <f t="shared" si="12"/>
        <v>OD 10" HT 5.5" BD 5.5"
1.11 US Liquid Gallon
4.2 Litres
256 cubic inches</v>
      </c>
    </row>
    <row r="736" spans="1:5" ht="57.6" x14ac:dyDescent="0.3">
      <c r="B736" t="s">
        <v>537</v>
      </c>
      <c r="E736" s="2" t="str">
        <f t="shared" si="12"/>
        <v xml:space="preserve">1.11 US Liquid Gallon
4.2 Litres
256 cubic inches
</v>
      </c>
    </row>
    <row r="737" spans="1:5" ht="57.6" x14ac:dyDescent="0.3">
      <c r="B737" t="s">
        <v>182</v>
      </c>
      <c r="E737" s="2" t="str">
        <f t="shared" si="12"/>
        <v xml:space="preserve">4.2 Litres
256 cubic inches
</v>
      </c>
    </row>
    <row r="738" spans="1:5" ht="57.6" x14ac:dyDescent="0.3">
      <c r="B738" t="s">
        <v>538</v>
      </c>
      <c r="E738" s="2" t="str">
        <f t="shared" si="12"/>
        <v xml:space="preserve">256 cubic inches
</v>
      </c>
    </row>
    <row r="739" spans="1:5" ht="57.6" x14ac:dyDescent="0.3">
      <c r="E739" s="2" t="str">
        <f t="shared" si="12"/>
        <v xml:space="preserve">
8" Castella Bowl</v>
      </c>
    </row>
    <row r="740" spans="1:5" ht="57.6" x14ac:dyDescent="0.3">
      <c r="E740" s="2" t="str">
        <f t="shared" si="12"/>
        <v xml:space="preserve">
8" Castella Bowl
OD 8" HT 4" BD 5"</v>
      </c>
    </row>
    <row r="741" spans="1:5" ht="57.6" x14ac:dyDescent="0.3">
      <c r="E741" s="2" t="str">
        <f t="shared" si="12"/>
        <v xml:space="preserve">
8" Castella Bowl
OD 8" HT 4" BD 5"
.55 US Liquid Gallons</v>
      </c>
    </row>
    <row r="742" spans="1:5" ht="57.6" x14ac:dyDescent="0.3">
      <c r="A742" t="s">
        <v>539</v>
      </c>
      <c r="B742" t="s">
        <v>540</v>
      </c>
      <c r="E742" s="2" t="str">
        <f t="shared" si="12"/>
        <v>8" Castella Bowl
OD 8" HT 4" BD 5"
.55 US Liquid Gallons
2.10 Litres</v>
      </c>
    </row>
    <row r="743" spans="1:5" ht="57.6" x14ac:dyDescent="0.3">
      <c r="B743" t="s">
        <v>541</v>
      </c>
      <c r="E743" s="2" t="str">
        <f t="shared" si="12"/>
        <v>OD 8" HT 4" BD 5"
.55 US Liquid Gallons
2.10 Litres
127 cubic inches</v>
      </c>
    </row>
    <row r="744" spans="1:5" ht="57.6" x14ac:dyDescent="0.3">
      <c r="B744" t="s">
        <v>542</v>
      </c>
      <c r="E744" s="2" t="str">
        <f t="shared" si="12"/>
        <v xml:space="preserve">.55 US Liquid Gallons
2.10 Litres
127 cubic inches
</v>
      </c>
    </row>
    <row r="745" spans="1:5" ht="57.6" x14ac:dyDescent="0.3">
      <c r="B745" t="s">
        <v>543</v>
      </c>
      <c r="E745" s="2" t="str">
        <f t="shared" si="12"/>
        <v xml:space="preserve">2.10 Litres
127 cubic inches
</v>
      </c>
    </row>
    <row r="746" spans="1:5" ht="57.6" x14ac:dyDescent="0.3">
      <c r="B746" t="s">
        <v>544</v>
      </c>
      <c r="E746" s="2" t="str">
        <f t="shared" si="12"/>
        <v xml:space="preserve">127 cubic inches
</v>
      </c>
    </row>
    <row r="747" spans="1:5" ht="57.6" x14ac:dyDescent="0.3">
      <c r="E747" s="2" t="str">
        <f t="shared" si="12"/>
        <v xml:space="preserve">
15" Castella Oval</v>
      </c>
    </row>
    <row r="748" spans="1:5" ht="57.6" x14ac:dyDescent="0.3">
      <c r="E748" s="2" t="str">
        <f t="shared" si="12"/>
        <v xml:space="preserve">
15" Castella Oval
OL 15" OW 8" HT 6"</v>
      </c>
    </row>
    <row r="749" spans="1:5" ht="57.6" x14ac:dyDescent="0.3">
      <c r="E749" s="2" t="str">
        <f t="shared" si="12"/>
        <v xml:space="preserve">
15" Castella Oval
OL 15" OW 8" HT 6"
 BD 12.68" BW 5.5"</v>
      </c>
    </row>
    <row r="750" spans="1:5" ht="57.6" x14ac:dyDescent="0.3">
      <c r="A750" t="s">
        <v>545</v>
      </c>
      <c r="B750" t="s">
        <v>546</v>
      </c>
      <c r="E750" s="2" t="str">
        <f t="shared" si="12"/>
        <v>15" Castella Oval
OL 15" OW 8" HT 6"
 BD 12.68" BW 5.5"
1.62 US Liquid Gallon</v>
      </c>
    </row>
    <row r="751" spans="1:5" ht="57.6" x14ac:dyDescent="0.3">
      <c r="A751" t="s">
        <v>219</v>
      </c>
      <c r="B751" t="s">
        <v>547</v>
      </c>
      <c r="E751" s="2" t="str">
        <f t="shared" si="12"/>
        <v>OL 15" OW 8" HT 6"
 BD 12.68" BW 5.5"
1.62 US Liquid Gallon
6.13 Litres</v>
      </c>
    </row>
    <row r="752" spans="1:5" ht="57.6" x14ac:dyDescent="0.3">
      <c r="B752" t="s">
        <v>548</v>
      </c>
      <c r="E752" s="2" t="str">
        <f t="shared" si="12"/>
        <v xml:space="preserve"> BD 12.68" BW 5.5"
1.62 US Liquid Gallon
6.13 Litres
374 cubic inches</v>
      </c>
    </row>
    <row r="753" spans="1:5" ht="57.6" x14ac:dyDescent="0.3">
      <c r="B753" t="s">
        <v>549</v>
      </c>
      <c r="E753" s="2" t="str">
        <f t="shared" si="12"/>
        <v xml:space="preserve">1.62 US Liquid Gallon
6.13 Litres
374 cubic inches
 </v>
      </c>
    </row>
    <row r="754" spans="1:5" ht="57.6" x14ac:dyDescent="0.3">
      <c r="B754" t="s">
        <v>550</v>
      </c>
      <c r="E754" s="2" t="str">
        <f t="shared" si="12"/>
        <v>6.13 Litres
374 cubic inches
13" Castella Oval</v>
      </c>
    </row>
    <row r="755" spans="1:5" ht="57.6" x14ac:dyDescent="0.3">
      <c r="B755" t="s">
        <v>551</v>
      </c>
      <c r="E755" s="2" t="str">
        <f t="shared" si="12"/>
        <v>374 cubic inches
13" Castella Oval
OL 13" OW 6.25" HT 5.25"</v>
      </c>
    </row>
    <row r="756" spans="1:5" ht="57.6" x14ac:dyDescent="0.3">
      <c r="B756" t="s">
        <v>219</v>
      </c>
      <c r="E756" s="2" t="str">
        <f t="shared" si="12"/>
        <v xml:space="preserve"> 
13" Castella Oval
OL 13" OW 6.25" HT 5.25"
 BD 10.63" BW 4.08"</v>
      </c>
    </row>
    <row r="757" spans="1:5" ht="57.6" x14ac:dyDescent="0.3">
      <c r="A757" t="s">
        <v>552</v>
      </c>
      <c r="B757" t="s">
        <v>553</v>
      </c>
      <c r="E757" s="2" t="str">
        <f t="shared" si="12"/>
        <v>13" Castella Oval
OL 13" OW 6.25" HT 5.25"
 BD 10.63" BW 4.08"
1.00 US Liquid Gallon</v>
      </c>
    </row>
    <row r="758" spans="1:5" ht="57.6" x14ac:dyDescent="0.3">
      <c r="B758" t="s">
        <v>554</v>
      </c>
      <c r="E758" s="2" t="str">
        <f t="shared" si="12"/>
        <v>OL 13" OW 6.25" HT 5.25"
 BD 10.63" BW 4.08"
1.00 US Liquid Gallon
3.8 Litres</v>
      </c>
    </row>
    <row r="759" spans="1:5" ht="57.6" x14ac:dyDescent="0.3">
      <c r="B759" t="s">
        <v>555</v>
      </c>
      <c r="E759" s="2" t="str">
        <f t="shared" si="12"/>
        <v xml:space="preserve"> BD 10.63" BW 4.08"
1.00 US Liquid Gallon
3.8 Litres
231 cubic inches</v>
      </c>
    </row>
    <row r="760" spans="1:5" ht="57.6" x14ac:dyDescent="0.3">
      <c r="B760" t="s">
        <v>556</v>
      </c>
      <c r="E760" s="2" t="str">
        <f t="shared" si="12"/>
        <v xml:space="preserve">1.00 US Liquid Gallon
3.8 Litres
231 cubic inches
</v>
      </c>
    </row>
    <row r="761" spans="1:5" ht="57.6" x14ac:dyDescent="0.3">
      <c r="B761" t="s">
        <v>207</v>
      </c>
      <c r="E761" s="2" t="str">
        <f t="shared" si="12"/>
        <v xml:space="preserve">3.8 Litres
231 cubic inches
</v>
      </c>
    </row>
    <row r="762" spans="1:5" ht="57.6" x14ac:dyDescent="0.3">
      <c r="B762" t="s">
        <v>557</v>
      </c>
      <c r="E762" s="2" t="str">
        <f t="shared" si="12"/>
        <v>231 cubic inches
17.3" Castella Planter</v>
      </c>
    </row>
    <row r="763" spans="1:5" ht="57.6" x14ac:dyDescent="0.3">
      <c r="E763" s="2" t="str">
        <f t="shared" si="12"/>
        <v xml:space="preserve">
17.3" Castella Planter
OD 17.25" HT 12.63" BD 10"</v>
      </c>
    </row>
    <row r="764" spans="1:5" ht="57.6" x14ac:dyDescent="0.3">
      <c r="E764" s="2" t="str">
        <f t="shared" si="12"/>
        <v xml:space="preserve">
17.3" Castella Planter
OD 17.25" HT 12.63" BD 10"
6.96 US Liquid Gallon</v>
      </c>
    </row>
    <row r="765" spans="1:5" ht="57.6" x14ac:dyDescent="0.3">
      <c r="A765" t="s">
        <v>558</v>
      </c>
      <c r="B765" t="s">
        <v>559</v>
      </c>
      <c r="E765" s="2" t="str">
        <f t="shared" si="12"/>
        <v>17.3" Castella Planter
OD 17.25" HT 12.63" BD 10"
6.96 US Liquid Gallon
26.35 Litres</v>
      </c>
    </row>
    <row r="766" spans="1:5" ht="57.6" x14ac:dyDescent="0.3">
      <c r="A766" t="s">
        <v>219</v>
      </c>
      <c r="B766" t="s">
        <v>560</v>
      </c>
      <c r="E766" s="2" t="str">
        <f t="shared" si="12"/>
        <v>OD 17.25" HT 12.63" BD 10"
6.96 US Liquid Gallon
26.35 Litres
1601 cubic inches</v>
      </c>
    </row>
    <row r="767" spans="1:5" ht="57.6" x14ac:dyDescent="0.3">
      <c r="B767" t="s">
        <v>561</v>
      </c>
      <c r="E767" s="2" t="str">
        <f t="shared" si="12"/>
        <v xml:space="preserve">6.96 US Liquid Gallon
26.35 Litres
1601 cubic inches
</v>
      </c>
    </row>
    <row r="768" spans="1:5" ht="57.6" x14ac:dyDescent="0.3">
      <c r="B768" t="s">
        <v>562</v>
      </c>
      <c r="E768" s="2" t="str">
        <f t="shared" si="12"/>
        <v xml:space="preserve">26.35 Litres
1601 cubic inches
</v>
      </c>
    </row>
    <row r="769" spans="1:5" ht="57.6" x14ac:dyDescent="0.3">
      <c r="B769" t="s">
        <v>563</v>
      </c>
      <c r="E769" s="2" t="str">
        <f t="shared" si="12"/>
        <v>1601 cubic inches
16" Castella Planter</v>
      </c>
    </row>
    <row r="770" spans="1:5" ht="57.6" x14ac:dyDescent="0.3">
      <c r="E770" s="2" t="str">
        <f t="shared" si="12"/>
        <v xml:space="preserve">
16" Castella Planter
OD 15.88" HT 11.38" BD 8.5"</v>
      </c>
    </row>
    <row r="771" spans="1:5" ht="57.6" x14ac:dyDescent="0.3">
      <c r="E771" s="2" t="str">
        <f t="shared" si="12"/>
        <v xml:space="preserve">
16" Castella Planter
OD 15.88" HT 11.38" BD 8.5"
5.15 US Liquid Gallon</v>
      </c>
    </row>
    <row r="772" spans="1:5" ht="57.6" x14ac:dyDescent="0.3">
      <c r="A772" t="s">
        <v>564</v>
      </c>
      <c r="B772" t="s">
        <v>565</v>
      </c>
      <c r="E772" s="2" t="str">
        <f t="shared" si="12"/>
        <v>16" Castella Planter
OD 15.88" HT 11.38" BD 8.5"
5.15 US Liquid Gallon
19.5 Litres</v>
      </c>
    </row>
    <row r="773" spans="1:5" ht="57.6" x14ac:dyDescent="0.3">
      <c r="A773" t="s">
        <v>219</v>
      </c>
      <c r="B773" t="s">
        <v>566</v>
      </c>
      <c r="E773" s="2" t="str">
        <f t="shared" si="12"/>
        <v>OD 15.88" HT 11.38" BD 8.5"
5.15 US Liquid Gallon
19.5 Litres
1190 cubic inches</v>
      </c>
    </row>
    <row r="774" spans="1:5" ht="57.6" x14ac:dyDescent="0.3">
      <c r="B774" t="s">
        <v>567</v>
      </c>
      <c r="E774" s="2" t="str">
        <f t="shared" si="12"/>
        <v xml:space="preserve">5.15 US Liquid Gallon
19.5 Litres
1190 cubic inches
</v>
      </c>
    </row>
    <row r="775" spans="1:5" ht="57.6" x14ac:dyDescent="0.3">
      <c r="B775" t="s">
        <v>568</v>
      </c>
      <c r="E775" s="2" t="str">
        <f t="shared" si="12"/>
        <v xml:space="preserve">19.5 Litres
1190 cubic inches
</v>
      </c>
    </row>
    <row r="776" spans="1:5" ht="57.6" x14ac:dyDescent="0.3">
      <c r="B776" t="s">
        <v>569</v>
      </c>
      <c r="E776" s="2" t="str">
        <f t="shared" si="12"/>
        <v>1190 cubic inches
13.25" Castella Planter</v>
      </c>
    </row>
    <row r="777" spans="1:5" ht="57.6" x14ac:dyDescent="0.3">
      <c r="E777" s="2" t="str">
        <f t="shared" si="12"/>
        <v xml:space="preserve">
13.25" Castella Planter
OD 13.25" HT 10" BD 7.25"</v>
      </c>
    </row>
    <row r="778" spans="1:5" ht="57.6" x14ac:dyDescent="0.3">
      <c r="E778" s="2" t="str">
        <f t="shared" si="12"/>
        <v xml:space="preserve">
13.25" Castella Planter
OD 13.25" HT 10" BD 7.25"
3.33 US Liquid Gallon</v>
      </c>
    </row>
    <row r="779" spans="1:5" ht="57.6" x14ac:dyDescent="0.3">
      <c r="A779" t="s">
        <v>570</v>
      </c>
      <c r="B779" t="s">
        <v>571</v>
      </c>
      <c r="E779" s="2" t="str">
        <f t="shared" si="12"/>
        <v>13.25" Castella Planter
OD 13.25" HT 10" BD 7.25"
3.33 US Liquid Gallon
12.6 Litres</v>
      </c>
    </row>
    <row r="780" spans="1:5" ht="57.6" x14ac:dyDescent="0.3">
      <c r="A780" t="s">
        <v>219</v>
      </c>
      <c r="B780" t="s">
        <v>572</v>
      </c>
      <c r="E780" s="2" t="str">
        <f t="shared" si="12"/>
        <v>OD 13.25" HT 10" BD 7.25"
3.33 US Liquid Gallon
12.6 Litres
769 cubic inches</v>
      </c>
    </row>
    <row r="781" spans="1:5" ht="57.6" x14ac:dyDescent="0.3">
      <c r="B781" t="s">
        <v>573</v>
      </c>
      <c r="E781" s="2" t="str">
        <f t="shared" si="12"/>
        <v xml:space="preserve">3.33 US Liquid Gallon
12.6 Litres
769 cubic inches
</v>
      </c>
    </row>
    <row r="782" spans="1:5" ht="57.6" x14ac:dyDescent="0.3">
      <c r="B782" t="s">
        <v>574</v>
      </c>
      <c r="E782" s="2" t="str">
        <f t="shared" si="12"/>
        <v xml:space="preserve">12.6 Litres
769 cubic inches
</v>
      </c>
    </row>
    <row r="783" spans="1:5" ht="57.6" x14ac:dyDescent="0.3">
      <c r="B783" t="s">
        <v>575</v>
      </c>
      <c r="E783" s="2" t="str">
        <f t="shared" ref="E783:E846" si="13">B783 &amp; CHAR(10) &amp;B784 &amp; CHAR(10) &amp;B785 &amp;CHAR(10) &amp;B786</f>
        <v>769 cubic inches
12" Castella Planter</v>
      </c>
    </row>
    <row r="784" spans="1:5" ht="57.6" x14ac:dyDescent="0.3">
      <c r="E784" s="2" t="str">
        <f t="shared" si="13"/>
        <v xml:space="preserve">
12" Castella Planter
OD  12"  HT  9.69"  BD  7.5"</v>
      </c>
    </row>
    <row r="785" spans="1:5" ht="57.6" x14ac:dyDescent="0.3">
      <c r="E785" s="2" t="str">
        <f t="shared" si="13"/>
        <v xml:space="preserve">
12" Castella Planter
OD  12"  HT  9.69"  BD  7.5"
2.84 US Liquid Gallons</v>
      </c>
    </row>
    <row r="786" spans="1:5" ht="57.6" x14ac:dyDescent="0.3">
      <c r="A786" t="s">
        <v>576</v>
      </c>
      <c r="B786" t="s">
        <v>577</v>
      </c>
      <c r="E786" s="2" t="str">
        <f t="shared" si="13"/>
        <v>12" Castella Planter
OD  12"  HT  9.69"  BD  7.5"
2.84 US Liquid Gallons
10.75 Litres</v>
      </c>
    </row>
    <row r="787" spans="1:5" ht="57.6" x14ac:dyDescent="0.3">
      <c r="B787" t="s">
        <v>578</v>
      </c>
      <c r="E787" s="2" t="str">
        <f t="shared" si="13"/>
        <v>OD  12"  HT  9.69"  BD  7.5"
2.84 US Liquid Gallons
10.75 Litres
656 cubic inches</v>
      </c>
    </row>
    <row r="788" spans="1:5" ht="57.6" x14ac:dyDescent="0.3">
      <c r="B788" t="s">
        <v>579</v>
      </c>
      <c r="E788" s="2" t="str">
        <f t="shared" si="13"/>
        <v xml:space="preserve">2.84 US Liquid Gallons
10.75 Litres
656 cubic inches
</v>
      </c>
    </row>
    <row r="789" spans="1:5" ht="57.6" x14ac:dyDescent="0.3">
      <c r="B789" t="s">
        <v>580</v>
      </c>
      <c r="E789" s="2" t="str">
        <f t="shared" si="13"/>
        <v xml:space="preserve">10.75 Litres
656 cubic inches
</v>
      </c>
    </row>
    <row r="790" spans="1:5" ht="57.6" x14ac:dyDescent="0.3">
      <c r="B790" t="s">
        <v>581</v>
      </c>
      <c r="E790" s="2" t="str">
        <f t="shared" si="13"/>
        <v>656 cubic inches
12" Castella Planter</v>
      </c>
    </row>
    <row r="791" spans="1:5" ht="57.6" x14ac:dyDescent="0.3">
      <c r="E791" s="2" t="str">
        <f t="shared" si="13"/>
        <v xml:space="preserve">
12" Castella Planter
OD 12" HT 9.43" BD 6.7"</v>
      </c>
    </row>
    <row r="792" spans="1:5" ht="57.6" x14ac:dyDescent="0.3">
      <c r="E792" s="2" t="str">
        <f t="shared" si="13"/>
        <v xml:space="preserve">
12" Castella Planter
OD 12" HT 9.43" BD 6.7"
2.51 US Liquid Gallons</v>
      </c>
    </row>
    <row r="793" spans="1:5" ht="57.6" x14ac:dyDescent="0.3">
      <c r="A793" t="s">
        <v>582</v>
      </c>
      <c r="B793" t="s">
        <v>577</v>
      </c>
      <c r="E793" s="2" t="str">
        <f t="shared" si="13"/>
        <v xml:space="preserve">12" Castella Planter
OD 12" HT 9.43" BD 6.7"
2.51 US Liquid Gallons
</v>
      </c>
    </row>
    <row r="794" spans="1:5" ht="57.6" x14ac:dyDescent="0.3">
      <c r="A794" t="s">
        <v>219</v>
      </c>
      <c r="B794" t="s">
        <v>583</v>
      </c>
      <c r="E794" s="2" t="str">
        <f t="shared" si="13"/>
        <v xml:space="preserve">OD 12" HT 9.43" BD 6.7"
2.51 US Liquid Gallons
</v>
      </c>
    </row>
    <row r="795" spans="1:5" ht="57.6" x14ac:dyDescent="0.3">
      <c r="B795" t="s">
        <v>584</v>
      </c>
      <c r="E795" s="2" t="str">
        <f t="shared" si="13"/>
        <v>2.51 US Liquid Gallons
7.32" Castella Planter</v>
      </c>
    </row>
    <row r="796" spans="1:5" ht="57.6" x14ac:dyDescent="0.3">
      <c r="E796" s="2" t="str">
        <f t="shared" si="13"/>
        <v xml:space="preserve">
7.32" Castella Planter
OD 7.32"  HT 7"  BD  4.93"</v>
      </c>
    </row>
    <row r="797" spans="1:5" ht="57.6" x14ac:dyDescent="0.3">
      <c r="E797" s="2" t="str">
        <f t="shared" si="13"/>
        <v xml:space="preserve">
7.32" Castella Planter
OD 7.32"  HT 7"  BD  4.93"
.82 US Liquid Gallons</v>
      </c>
    </row>
    <row r="798" spans="1:5" ht="57.6" x14ac:dyDescent="0.3">
      <c r="A798" t="s">
        <v>585</v>
      </c>
      <c r="B798" t="s">
        <v>586</v>
      </c>
      <c r="E798" s="2" t="str">
        <f t="shared" si="13"/>
        <v>7.32" Castella Planter
OD 7.32"  HT 7"  BD  4.93"
.82 US Liquid Gallons
3.1 Litres</v>
      </c>
    </row>
    <row r="799" spans="1:5" ht="57.6" x14ac:dyDescent="0.3">
      <c r="B799" t="s">
        <v>587</v>
      </c>
      <c r="E799" s="2" t="str">
        <f t="shared" si="13"/>
        <v>OD 7.32"  HT 7"  BD  4.93"
.82 US Liquid Gallons
3.1 Litres
189 cubic inches</v>
      </c>
    </row>
    <row r="800" spans="1:5" ht="57.6" x14ac:dyDescent="0.3">
      <c r="B800" t="s">
        <v>588</v>
      </c>
      <c r="E800" s="2" t="str">
        <f t="shared" si="13"/>
        <v xml:space="preserve">.82 US Liquid Gallons
3.1 Litres
189 cubic inches
</v>
      </c>
    </row>
    <row r="801" spans="1:5" ht="57.6" x14ac:dyDescent="0.3">
      <c r="B801" t="s">
        <v>589</v>
      </c>
      <c r="E801" s="2" t="str">
        <f t="shared" si="13"/>
        <v>3.1 Litres
189 cubic inches
9.5 Litres</v>
      </c>
    </row>
    <row r="802" spans="1:5" ht="57.6" x14ac:dyDescent="0.3">
      <c r="B802" t="s">
        <v>590</v>
      </c>
      <c r="E802" s="2" t="str">
        <f t="shared" si="13"/>
        <v>189 cubic inches
9.5 Litres
580 cubic inches</v>
      </c>
    </row>
    <row r="803" spans="1:5" ht="57.6" x14ac:dyDescent="0.3">
      <c r="E803" s="2" t="str">
        <f t="shared" si="13"/>
        <v xml:space="preserve">
9.5 Litres
580 cubic inches
</v>
      </c>
    </row>
    <row r="804" spans="1:5" ht="57.6" x14ac:dyDescent="0.3">
      <c r="B804" t="s">
        <v>303</v>
      </c>
      <c r="E804" s="2" t="str">
        <f t="shared" si="13"/>
        <v xml:space="preserve">9.5 Litres
580 cubic inches
</v>
      </c>
    </row>
    <row r="805" spans="1:5" ht="57.6" x14ac:dyDescent="0.3">
      <c r="B805" t="s">
        <v>304</v>
      </c>
      <c r="E805" s="2" t="str">
        <f t="shared" si="13"/>
        <v>580 cubic inches
10" Castella Planter</v>
      </c>
    </row>
    <row r="806" spans="1:5" ht="57.6" x14ac:dyDescent="0.3">
      <c r="E806" s="2" t="str">
        <f t="shared" si="13"/>
        <v xml:space="preserve">
10" Castella Planter
</v>
      </c>
    </row>
    <row r="807" spans="1:5" ht="57.6" x14ac:dyDescent="0.3">
      <c r="E807" s="2" t="str">
        <f t="shared" si="13"/>
        <v xml:space="preserve">
10" Castella Planter
</v>
      </c>
    </row>
    <row r="808" spans="1:5" ht="57.6" x14ac:dyDescent="0.3">
      <c r="A808" t="s">
        <v>591</v>
      </c>
      <c r="B808" t="s">
        <v>592</v>
      </c>
      <c r="E808" s="2" t="str">
        <f t="shared" si="13"/>
        <v>10" Castella Planter
12.5" Castella Saucer</v>
      </c>
    </row>
    <row r="809" spans="1:5" ht="57.6" x14ac:dyDescent="0.3">
      <c r="E809" s="2" t="str">
        <f t="shared" si="13"/>
        <v xml:space="preserve">
12.5" Castella Saucer
OD 6.7"  HT 0.2"</v>
      </c>
    </row>
    <row r="810" spans="1:5" ht="57.6" x14ac:dyDescent="0.3">
      <c r="E810" s="2" t="str">
        <f t="shared" si="13"/>
        <v xml:space="preserve">
12.5" Castella Saucer
OD 6.7"  HT 0.2"
</v>
      </c>
    </row>
    <row r="811" spans="1:5" ht="57.6" x14ac:dyDescent="0.3">
      <c r="A811" t="s">
        <v>593</v>
      </c>
      <c r="B811" t="s">
        <v>594</v>
      </c>
      <c r="E811" s="2" t="str">
        <f t="shared" si="13"/>
        <v xml:space="preserve">12.5" Castella Saucer
OD 6.7"  HT 0.2"
</v>
      </c>
    </row>
    <row r="812" spans="1:5" ht="57.6" x14ac:dyDescent="0.3">
      <c r="B812" t="s">
        <v>595</v>
      </c>
      <c r="E812" s="2" t="str">
        <f t="shared" si="13"/>
        <v xml:space="preserve">OD 6.7"  HT 0.2"
</v>
      </c>
    </row>
    <row r="813" spans="1:5" ht="57.6" x14ac:dyDescent="0.3">
      <c r="E813" s="2" t="str">
        <f t="shared" si="13"/>
        <v xml:space="preserve">
</v>
      </c>
    </row>
    <row r="814" spans="1:5" ht="57.6" x14ac:dyDescent="0.3">
      <c r="E814" s="2" t="str">
        <f t="shared" si="13"/>
        <v xml:space="preserve">
</v>
      </c>
    </row>
    <row r="815" spans="1:5" ht="57.6" x14ac:dyDescent="0.3">
      <c r="E815" s="2" t="str">
        <f t="shared" si="13"/>
        <v xml:space="preserve">
</v>
      </c>
    </row>
    <row r="816" spans="1:5" ht="57.6" x14ac:dyDescent="0.3">
      <c r="E816" s="2" t="str">
        <f t="shared" si="13"/>
        <v xml:space="preserve">
</v>
      </c>
    </row>
    <row r="817" spans="1:5" ht="57.6" x14ac:dyDescent="0.3">
      <c r="E817" s="2" t="str">
        <f t="shared" si="13"/>
        <v xml:space="preserve">
12" Castella Hanging Basket</v>
      </c>
    </row>
    <row r="818" spans="1:5" ht="57.6" x14ac:dyDescent="0.3">
      <c r="E818" s="2" t="str">
        <f t="shared" si="13"/>
        <v xml:space="preserve">
12" Castella Hanging Basket
OD 11.88" HT 6.75" BD 6.38"</v>
      </c>
    </row>
    <row r="819" spans="1:5" ht="57.6" x14ac:dyDescent="0.3">
      <c r="E819" s="2" t="str">
        <f t="shared" si="13"/>
        <v xml:space="preserve">
12" Castella Hanging Basket
OD 11.88" HT 6.75" BD 6.38"
2.02 US Liquid Gallon</v>
      </c>
    </row>
    <row r="820" spans="1:5" ht="57.6" x14ac:dyDescent="0.3">
      <c r="A820" t="s">
        <v>596</v>
      </c>
      <c r="B820" t="s">
        <v>597</v>
      </c>
      <c r="E820" s="2" t="str">
        <f t="shared" si="13"/>
        <v>12" Castella Hanging Basket
OD 11.88" HT 6.75" BD 6.38"
2.02 US Liquid Gallon
7.65 Litres</v>
      </c>
    </row>
    <row r="821" spans="1:5" ht="57.6" x14ac:dyDescent="0.3">
      <c r="A821" t="s">
        <v>219</v>
      </c>
      <c r="B821" t="s">
        <v>598</v>
      </c>
      <c r="E821" s="2" t="str">
        <f t="shared" si="13"/>
        <v>OD 11.88" HT 6.75" BD 6.38"
2.02 US Liquid Gallon
7.65 Litres
467 cubic inches</v>
      </c>
    </row>
    <row r="822" spans="1:5" ht="57.6" x14ac:dyDescent="0.3">
      <c r="B822" t="s">
        <v>599</v>
      </c>
      <c r="E822" s="2" t="str">
        <f t="shared" si="13"/>
        <v xml:space="preserve">2.02 US Liquid Gallon
7.65 Litres
467 cubic inches
</v>
      </c>
    </row>
    <row r="823" spans="1:5" ht="57.6" x14ac:dyDescent="0.3">
      <c r="B823" t="s">
        <v>600</v>
      </c>
      <c r="E823" s="2" t="str">
        <f t="shared" si="13"/>
        <v xml:space="preserve">7.65 Litres
467 cubic inches
</v>
      </c>
    </row>
    <row r="824" spans="1:5" ht="57.6" x14ac:dyDescent="0.3">
      <c r="B824" t="s">
        <v>601</v>
      </c>
      <c r="E824" s="2" t="str">
        <f t="shared" si="13"/>
        <v xml:space="preserve">467 cubic inches
</v>
      </c>
    </row>
    <row r="825" spans="1:5" ht="57.6" x14ac:dyDescent="0.3">
      <c r="E825" s="2" t="str">
        <f t="shared" si="13"/>
        <v xml:space="preserve">
</v>
      </c>
    </row>
    <row r="826" spans="1:5" ht="57.6" x14ac:dyDescent="0.3">
      <c r="E826" s="2" t="str">
        <f t="shared" si="13"/>
        <v xml:space="preserve">
</v>
      </c>
    </row>
    <row r="827" spans="1:5" ht="57.6" x14ac:dyDescent="0.3">
      <c r="E827" s="2" t="str">
        <f t="shared" si="13"/>
        <v xml:space="preserve">
</v>
      </c>
    </row>
    <row r="828" spans="1:5" ht="57.6" x14ac:dyDescent="0.3">
      <c r="E828" s="2" t="str">
        <f t="shared" si="13"/>
        <v xml:space="preserve">
10" Castella Hanging Basket</v>
      </c>
    </row>
    <row r="829" spans="1:5" ht="57.6" x14ac:dyDescent="0.3">
      <c r="E829" s="2" t="str">
        <f t="shared" si="13"/>
        <v xml:space="preserve">
10" Castella Hanging Basket
OD 10.0"  HT 6.5  BD  6.69"</v>
      </c>
    </row>
    <row r="830" spans="1:5" ht="57.6" x14ac:dyDescent="0.3">
      <c r="A830" t="s">
        <v>219</v>
      </c>
      <c r="E830" s="2" t="str">
        <f t="shared" si="13"/>
        <v xml:space="preserve">
10" Castella Hanging Basket
OD 10.0"  HT 6.5  BD  6.69"
1.50 US Liquid Gallons</v>
      </c>
    </row>
    <row r="831" spans="1:5" ht="57.6" x14ac:dyDescent="0.3">
      <c r="A831" t="s">
        <v>602</v>
      </c>
      <c r="B831" t="s">
        <v>603</v>
      </c>
      <c r="E831" s="2" t="str">
        <f t="shared" si="13"/>
        <v>10" Castella Hanging Basket
OD 10.0"  HT 6.5  BD  6.69"
1.50 US Liquid Gallons
5.7 Litres</v>
      </c>
    </row>
    <row r="832" spans="1:5" ht="57.6" x14ac:dyDescent="0.3">
      <c r="A832" t="s">
        <v>219</v>
      </c>
      <c r="B832" t="s">
        <v>604</v>
      </c>
      <c r="E832" s="2" t="str">
        <f t="shared" si="13"/>
        <v>OD 10.0"  HT 6.5  BD  6.69"
1.50 US Liquid Gallons
5.7 Litres
387 cubic inches</v>
      </c>
    </row>
    <row r="833" spans="1:5" ht="57.6" x14ac:dyDescent="0.3">
      <c r="B833" t="s">
        <v>605</v>
      </c>
      <c r="E833" s="2" t="str">
        <f t="shared" si="13"/>
        <v xml:space="preserve">1.50 US Liquid Gallons
5.7 Litres
387 cubic inches
</v>
      </c>
    </row>
    <row r="834" spans="1:5" ht="57.6" x14ac:dyDescent="0.3">
      <c r="B834" t="s">
        <v>606</v>
      </c>
      <c r="E834" s="2" t="str">
        <f t="shared" si="13"/>
        <v xml:space="preserve">5.7 Litres
387 cubic inches
</v>
      </c>
    </row>
    <row r="835" spans="1:5" ht="57.6" x14ac:dyDescent="0.3">
      <c r="B835" t="s">
        <v>607</v>
      </c>
      <c r="E835" s="2" t="str">
        <f t="shared" si="13"/>
        <v xml:space="preserve">387 cubic inches
</v>
      </c>
    </row>
    <row r="836" spans="1:5" ht="57.6" x14ac:dyDescent="0.3">
      <c r="E836" s="2" t="str">
        <f t="shared" si="13"/>
        <v xml:space="preserve">
</v>
      </c>
    </row>
    <row r="837" spans="1:5" ht="57.6" x14ac:dyDescent="0.3">
      <c r="E837" s="2" t="str">
        <f t="shared" si="13"/>
        <v xml:space="preserve">
</v>
      </c>
    </row>
    <row r="838" spans="1:5" ht="57.6" x14ac:dyDescent="0.3">
      <c r="E838" s="2" t="str">
        <f t="shared" si="13"/>
        <v xml:space="preserve">
23.25" Castella Window Box</v>
      </c>
    </row>
    <row r="839" spans="1:5" ht="57.6" x14ac:dyDescent="0.3">
      <c r="E839" s="2" t="str">
        <f t="shared" si="13"/>
        <v xml:space="preserve">
23.25" Castella Window Box
OL 23.25" HT 6" BL 19.06"</v>
      </c>
    </row>
    <row r="840" spans="1:5" ht="57.6" x14ac:dyDescent="0.3">
      <c r="E840" s="2" t="str">
        <f t="shared" si="13"/>
        <v xml:space="preserve">
23.25" Castella Window Box
OL 23.25" HT 6" BL 19.06"
3.42 US Liquid Gallon</v>
      </c>
    </row>
    <row r="841" spans="1:5" ht="57.6" x14ac:dyDescent="0.3">
      <c r="A841" t="s">
        <v>608</v>
      </c>
      <c r="B841" t="s">
        <v>609</v>
      </c>
      <c r="E841" s="2" t="str">
        <f t="shared" si="13"/>
        <v>23.25" Castella Window Box
OL 23.25" HT 6" BL 19.06"
3.42 US Liquid Gallon
12.95 Litres</v>
      </c>
    </row>
    <row r="842" spans="1:5" ht="57.6" x14ac:dyDescent="0.3">
      <c r="A842" t="s">
        <v>219</v>
      </c>
      <c r="B842" t="s">
        <v>610</v>
      </c>
      <c r="E842" s="2" t="str">
        <f t="shared" si="13"/>
        <v>OL 23.25" HT 6" BL 19.06"
3.42 US Liquid Gallon
12.95 Litres
790 cubic inches</v>
      </c>
    </row>
    <row r="843" spans="1:5" ht="57.6" x14ac:dyDescent="0.3">
      <c r="B843" t="s">
        <v>611</v>
      </c>
      <c r="E843" s="2" t="str">
        <f t="shared" si="13"/>
        <v xml:space="preserve">3.42 US Liquid Gallon
12.95 Litres
790 cubic inches
 </v>
      </c>
    </row>
    <row r="844" spans="1:5" ht="43.2" x14ac:dyDescent="0.3">
      <c r="B844" t="s">
        <v>612</v>
      </c>
      <c r="E844" s="2" t="str">
        <f t="shared" si="13"/>
        <v xml:space="preserve">12.95 Litres
790 cubic inches
</v>
      </c>
    </row>
    <row r="845" spans="1:5" ht="57.6" x14ac:dyDescent="0.3">
      <c r="A845" t="s">
        <v>219</v>
      </c>
      <c r="B845" t="s">
        <v>613</v>
      </c>
      <c r="E845" s="2" t="str">
        <f t="shared" si="13"/>
        <v xml:space="preserve">790 cubic inches
</v>
      </c>
    </row>
    <row r="846" spans="1:5" ht="57.6" x14ac:dyDescent="0.3">
      <c r="B846" t="s">
        <v>219</v>
      </c>
      <c r="E846" s="2" t="str">
        <f t="shared" si="13"/>
        <v xml:space="preserve"> 
</v>
      </c>
    </row>
    <row r="847" spans="1:5" ht="57.6" x14ac:dyDescent="0.3">
      <c r="E847" s="2" t="str">
        <f t="shared" ref="E847:E910" si="14">B847 &amp; CHAR(10) &amp;B848 &amp; CHAR(10) &amp;B849 &amp;CHAR(10) &amp;B850</f>
        <v xml:space="preserve">
14.75" Castro Planter</v>
      </c>
    </row>
    <row r="848" spans="1:5" ht="57.6" x14ac:dyDescent="0.3">
      <c r="E848" s="2" t="str">
        <f t="shared" si="14"/>
        <v xml:space="preserve">
14.75" Castro Planter
OD 14.5" HT 9.75" BD 7.9"</v>
      </c>
    </row>
    <row r="849" spans="1:5" ht="57.6" x14ac:dyDescent="0.3">
      <c r="E849" s="2" t="str">
        <f t="shared" si="14"/>
        <v xml:space="preserve">
14.75" Castro Planter
OD 14.5" HT 9.75" BD 7.9"
3.88 US Liquid Gallons</v>
      </c>
    </row>
    <row r="850" spans="1:5" ht="57.6" x14ac:dyDescent="0.3">
      <c r="A850" t="s">
        <v>614</v>
      </c>
      <c r="B850" t="s">
        <v>615</v>
      </c>
      <c r="E850" s="2" t="str">
        <f t="shared" si="14"/>
        <v>14.75" Castro Planter
OD 14.5" HT 9.75" BD 7.9"
3.88 US Liquid Gallons
14.7 Litres</v>
      </c>
    </row>
    <row r="851" spans="1:5" ht="57.6" x14ac:dyDescent="0.3">
      <c r="B851" t="s">
        <v>616</v>
      </c>
      <c r="E851" s="2" t="str">
        <f t="shared" si="14"/>
        <v>OD 14.5" HT 9.75" BD 7.9"
3.88 US Liquid Gallons
14.7 Litres
896 cubic inches</v>
      </c>
    </row>
    <row r="852" spans="1:5" ht="57.6" x14ac:dyDescent="0.3">
      <c r="A852" t="s">
        <v>219</v>
      </c>
      <c r="B852" t="s">
        <v>617</v>
      </c>
      <c r="E852" s="2" t="str">
        <f t="shared" si="14"/>
        <v xml:space="preserve">3.88 US Liquid Gallons
14.7 Litres
896 cubic inches
</v>
      </c>
    </row>
    <row r="853" spans="1:5" ht="57.6" x14ac:dyDescent="0.3">
      <c r="B853" t="s">
        <v>618</v>
      </c>
      <c r="E853" s="2" t="str">
        <f t="shared" si="14"/>
        <v xml:space="preserve">14.7 Litres
896 cubic inches
</v>
      </c>
    </row>
    <row r="854" spans="1:5" ht="57.6" x14ac:dyDescent="0.3">
      <c r="B854" t="s">
        <v>619</v>
      </c>
      <c r="E854" s="2" t="str">
        <f t="shared" si="14"/>
        <v xml:space="preserve">896 cubic inches
</v>
      </c>
    </row>
    <row r="855" spans="1:5" ht="57.6" x14ac:dyDescent="0.3">
      <c r="E855" s="2" t="str">
        <f t="shared" si="14"/>
        <v xml:space="preserve">
10" Cauldron Bowl</v>
      </c>
    </row>
    <row r="856" spans="1:5" ht="57.6" x14ac:dyDescent="0.3">
      <c r="E856" s="2" t="str">
        <f t="shared" si="14"/>
        <v xml:space="preserve">
10" Cauldron Bowl
OD 10" HT 5.9"  BD 8.8"</v>
      </c>
    </row>
    <row r="857" spans="1:5" ht="57.6" x14ac:dyDescent="0.3">
      <c r="E857" s="2" t="str">
        <f t="shared" si="14"/>
        <v xml:space="preserve">
10" Cauldron Bowl
OD 10" HT 5.9"  BD 8.8"
5.3 Litres</v>
      </c>
    </row>
    <row r="858" spans="1:5" ht="57.6" x14ac:dyDescent="0.3">
      <c r="A858" t="s">
        <v>620</v>
      </c>
      <c r="B858" t="s">
        <v>621</v>
      </c>
      <c r="E858" s="2" t="str">
        <f t="shared" si="14"/>
        <v>10" Cauldron Bowl
OD 10" HT 5.9"  BD 8.8"
5.3 Litres
1.4 US Liquid Gallons</v>
      </c>
    </row>
    <row r="859" spans="1:5" ht="57.6" x14ac:dyDescent="0.3">
      <c r="B859" t="s">
        <v>622</v>
      </c>
      <c r="E859" s="2" t="str">
        <f t="shared" si="14"/>
        <v xml:space="preserve">OD 10" HT 5.9"  BD 8.8"
5.3 Litres
1.4 US Liquid Gallons
</v>
      </c>
    </row>
    <row r="860" spans="1:5" ht="57.6" x14ac:dyDescent="0.3">
      <c r="B860" t="s">
        <v>623</v>
      </c>
      <c r="E860" s="2" t="str">
        <f t="shared" si="14"/>
        <v>5.3 Litres
1.4 US Liquid Gallons
With Plastic Handle</v>
      </c>
    </row>
    <row r="861" spans="1:5" ht="57.6" x14ac:dyDescent="0.3">
      <c r="B861" t="s">
        <v>624</v>
      </c>
      <c r="E861" s="2" t="str">
        <f t="shared" si="14"/>
        <v xml:space="preserve">1.4 US Liquid Gallons
With Plastic Handle
</v>
      </c>
    </row>
    <row r="862" spans="1:5" ht="57.6" x14ac:dyDescent="0.3">
      <c r="E862" s="2" t="str">
        <f t="shared" si="14"/>
        <v xml:space="preserve">
With Plastic Handle
</v>
      </c>
    </row>
    <row r="863" spans="1:5" ht="57.6" x14ac:dyDescent="0.3">
      <c r="B863" t="s">
        <v>625</v>
      </c>
      <c r="E863" s="2" t="str">
        <f t="shared" si="14"/>
        <v xml:space="preserve">With Plastic Handle
</v>
      </c>
    </row>
    <row r="864" spans="1:5" ht="57.6" x14ac:dyDescent="0.3">
      <c r="E864" s="2" t="str">
        <f t="shared" si="14"/>
        <v xml:space="preserve">
</v>
      </c>
    </row>
    <row r="865" spans="1:5" ht="57.6" x14ac:dyDescent="0.3">
      <c r="E865" s="2" t="str">
        <f t="shared" si="14"/>
        <v xml:space="preserve">
12" Circa Pot</v>
      </c>
    </row>
    <row r="866" spans="1:5" ht="57.6" x14ac:dyDescent="0.3">
      <c r="E866" s="2" t="str">
        <f t="shared" si="14"/>
        <v xml:space="preserve">
12" Circa Pot
OD 12" HT 9.84" BD 6.93"</v>
      </c>
    </row>
    <row r="867" spans="1:5" ht="57.6" x14ac:dyDescent="0.3">
      <c r="E867" s="2" t="str">
        <f t="shared" si="14"/>
        <v xml:space="preserve">
12" Circa Pot
OD 12" HT 9.84" BD 6.93"
11.8 Liters</v>
      </c>
    </row>
    <row r="868" spans="1:5" ht="57.6" x14ac:dyDescent="0.3">
      <c r="A868" t="s">
        <v>626</v>
      </c>
      <c r="B868" t="s">
        <v>627</v>
      </c>
      <c r="E868" s="2" t="str">
        <f t="shared" si="14"/>
        <v>12" Circa Pot
OD 12" HT 9.84" BD 6.93"
11.8 Liters
3.12 US Liquid Gallon</v>
      </c>
    </row>
    <row r="869" spans="1:5" ht="57.6" x14ac:dyDescent="0.3">
      <c r="B869" t="s">
        <v>628</v>
      </c>
      <c r="E869" s="2" t="str">
        <f t="shared" si="14"/>
        <v xml:space="preserve">OD 12" HT 9.84" BD 6.93"
11.8 Liters
3.12 US Liquid Gallon
</v>
      </c>
    </row>
    <row r="870" spans="1:5" ht="57.6" x14ac:dyDescent="0.3">
      <c r="B870" t="s">
        <v>629</v>
      </c>
      <c r="E870" s="2" t="str">
        <f t="shared" si="14"/>
        <v xml:space="preserve">11.8 Liters
3.12 US Liquid Gallon
</v>
      </c>
    </row>
    <row r="871" spans="1:5" ht="57.6" x14ac:dyDescent="0.3">
      <c r="B871" t="s">
        <v>630</v>
      </c>
      <c r="E871" s="2" t="str">
        <f t="shared" si="14"/>
        <v xml:space="preserve">3.12 US Liquid Gallon
</v>
      </c>
    </row>
    <row r="872" spans="1:5" ht="57.6" x14ac:dyDescent="0.3">
      <c r="E872" s="2" t="str">
        <f t="shared" si="14"/>
        <v xml:space="preserve">
</v>
      </c>
    </row>
    <row r="873" spans="1:5" ht="57.6" x14ac:dyDescent="0.3">
      <c r="E873" s="2" t="str">
        <f t="shared" si="14"/>
        <v xml:space="preserve">
</v>
      </c>
    </row>
    <row r="874" spans="1:5" ht="57.6" x14ac:dyDescent="0.3">
      <c r="E874" s="2" t="str">
        <f t="shared" si="14"/>
        <v xml:space="preserve">
</v>
      </c>
    </row>
    <row r="875" spans="1:5" ht="57.6" x14ac:dyDescent="0.3">
      <c r="E875" s="2" t="str">
        <f t="shared" si="14"/>
        <v xml:space="preserve">
8 Gallon Circa Planter</v>
      </c>
    </row>
    <row r="876" spans="1:5" ht="57.6" x14ac:dyDescent="0.3">
      <c r="E876" s="2" t="str">
        <f t="shared" si="14"/>
        <v xml:space="preserve">
8 Gallon Circa Planter
OD 18.5" HT 14"</v>
      </c>
    </row>
    <row r="877" spans="1:5" ht="57.6" x14ac:dyDescent="0.3">
      <c r="E877" s="2" t="str">
        <f t="shared" si="14"/>
        <v xml:space="preserve">
8 Gallon Circa Planter
OD 18.5" HT 14"
Capacity 8 Gallons</v>
      </c>
    </row>
    <row r="878" spans="1:5" ht="57.6" x14ac:dyDescent="0.3">
      <c r="A878" t="s">
        <v>631</v>
      </c>
      <c r="B878" t="s">
        <v>632</v>
      </c>
      <c r="E878" s="2" t="str">
        <f t="shared" si="14"/>
        <v>8 Gallon Circa Planter
OD 18.5" HT 14"
Capacity 8 Gallons
30.28 Liters</v>
      </c>
    </row>
    <row r="879" spans="1:5" ht="57.6" x14ac:dyDescent="0.3">
      <c r="B879" t="s">
        <v>633</v>
      </c>
      <c r="E879" s="2" t="str">
        <f t="shared" si="14"/>
        <v xml:space="preserve">OD 18.5" HT 14"
Capacity 8 Gallons
30.28 Liters
</v>
      </c>
    </row>
    <row r="880" spans="1:5" ht="57.6" x14ac:dyDescent="0.3">
      <c r="B880" t="s">
        <v>634</v>
      </c>
      <c r="E880" s="2" t="str">
        <f t="shared" si="14"/>
        <v xml:space="preserve">Capacity 8 Gallons
30.28 Liters
</v>
      </c>
    </row>
    <row r="881" spans="1:5" ht="57.6" x14ac:dyDescent="0.3">
      <c r="B881" t="s">
        <v>635</v>
      </c>
      <c r="E881" s="2" t="str">
        <f t="shared" si="14"/>
        <v xml:space="preserve">30.28 Liters
</v>
      </c>
    </row>
    <row r="882" spans="1:5" ht="57.6" x14ac:dyDescent="0.3">
      <c r="E882" s="2" t="str">
        <f t="shared" si="14"/>
        <v xml:space="preserve">
</v>
      </c>
    </row>
    <row r="883" spans="1:5" ht="57.6" x14ac:dyDescent="0.3">
      <c r="E883" s="2" t="str">
        <f t="shared" si="14"/>
        <v xml:space="preserve">
</v>
      </c>
    </row>
    <row r="884" spans="1:5" ht="57.6" x14ac:dyDescent="0.3">
      <c r="E884" s="2" t="str">
        <f t="shared" si="14"/>
        <v xml:space="preserve">
</v>
      </c>
    </row>
    <row r="885" spans="1:5" ht="57.6" x14ac:dyDescent="0.3">
      <c r="E885" s="2" t="str">
        <f t="shared" si="14"/>
        <v xml:space="preserve">
</v>
      </c>
    </row>
    <row r="886" spans="1:5" ht="57.6" x14ac:dyDescent="0.3">
      <c r="E886" s="2" t="str">
        <f t="shared" si="14"/>
        <v xml:space="preserve">
17.5" Classic Urn</v>
      </c>
    </row>
    <row r="887" spans="1:5" ht="57.6" x14ac:dyDescent="0.3">
      <c r="E887" s="2" t="str">
        <f t="shared" si="14"/>
        <v xml:space="preserve">
17.5" Classic Urn
OD 17.5”  HT 24.5”</v>
      </c>
    </row>
    <row r="888" spans="1:5" ht="57.6" x14ac:dyDescent="0.3">
      <c r="E888" s="2" t="str">
        <f t="shared" si="14"/>
        <v xml:space="preserve">
17.5" Classic Urn
OD 17.5”  HT 24.5”
8.4 US Liquid Gallons</v>
      </c>
    </row>
    <row r="889" spans="1:5" ht="57.6" x14ac:dyDescent="0.3">
      <c r="A889" t="s">
        <v>636</v>
      </c>
      <c r="B889" t="s">
        <v>637</v>
      </c>
      <c r="E889" s="2" t="str">
        <f t="shared" si="14"/>
        <v>17.5" Classic Urn
OD 17.5”  HT 24.5”
8.4 US Liquid Gallons
31.8 Litres</v>
      </c>
    </row>
    <row r="890" spans="1:5" ht="57.6" x14ac:dyDescent="0.3">
      <c r="B890" t="s">
        <v>638</v>
      </c>
      <c r="E890" s="2" t="str">
        <f t="shared" si="14"/>
        <v xml:space="preserve">OD 17.5”  HT 24.5”
8.4 US Liquid Gallons
31.8 Litres
</v>
      </c>
    </row>
    <row r="891" spans="1:5" ht="57.6" x14ac:dyDescent="0.3">
      <c r="B891" t="s">
        <v>639</v>
      </c>
      <c r="E891" s="2" t="str">
        <f t="shared" si="14"/>
        <v xml:space="preserve">8.4 US Liquid Gallons
31.8 Litres
</v>
      </c>
    </row>
    <row r="892" spans="1:5" ht="57.6" x14ac:dyDescent="0.3">
      <c r="B892" t="s">
        <v>640</v>
      </c>
      <c r="E892" s="2" t="str">
        <f t="shared" si="14"/>
        <v>31.8 Litres
15.5" Classic Urn</v>
      </c>
    </row>
    <row r="893" spans="1:5" ht="57.6" x14ac:dyDescent="0.3">
      <c r="E893" s="2" t="str">
        <f t="shared" si="14"/>
        <v xml:space="preserve">
15.5" Classic Urn
OD 15.5”  HT 21.5”</v>
      </c>
    </row>
    <row r="894" spans="1:5" ht="57.6" x14ac:dyDescent="0.3">
      <c r="E894" s="2" t="str">
        <f t="shared" si="14"/>
        <v xml:space="preserve">
15.5" Classic Urn
OD 15.5”  HT 21.5”
5.97 US Liquid Gallons</v>
      </c>
    </row>
    <row r="895" spans="1:5" ht="57.6" x14ac:dyDescent="0.3">
      <c r="A895" t="s">
        <v>641</v>
      </c>
      <c r="B895" t="s">
        <v>642</v>
      </c>
      <c r="E895" s="2" t="str">
        <f t="shared" si="14"/>
        <v>15.5" Classic Urn
OD 15.5”  HT 21.5”
5.97 US Liquid Gallons
22.6 Litres</v>
      </c>
    </row>
    <row r="896" spans="1:5" ht="57.6" x14ac:dyDescent="0.3">
      <c r="B896" t="s">
        <v>643</v>
      </c>
      <c r="E896" s="2" t="str">
        <f t="shared" si="14"/>
        <v xml:space="preserve">OD 15.5”  HT 21.5”
5.97 US Liquid Gallons
22.6 Litres
</v>
      </c>
    </row>
    <row r="897" spans="1:5" ht="57.6" x14ac:dyDescent="0.3">
      <c r="B897" t="s">
        <v>644</v>
      </c>
      <c r="E897" s="2" t="str">
        <f t="shared" si="14"/>
        <v>5.97 US Liquid Gallons
22.6 Litres
14.75" Classica Planter</v>
      </c>
    </row>
    <row r="898" spans="1:5" ht="57.6" x14ac:dyDescent="0.3">
      <c r="B898" t="s">
        <v>645</v>
      </c>
      <c r="E898" s="2" t="str">
        <f t="shared" si="14"/>
        <v>22.6 Litres
14.75" Classica Planter
OD 14.75" HT 12.4" BD 8.85"</v>
      </c>
    </row>
    <row r="899" spans="1:5" ht="57.6" x14ac:dyDescent="0.3">
      <c r="E899" s="2" t="str">
        <f t="shared" si="14"/>
        <v xml:space="preserve">
14.75" Classica Planter
OD 14.75" HT 12.4" BD 8.85"
4.62 US Liquid Gallons</v>
      </c>
    </row>
    <row r="900" spans="1:5" ht="57.6" x14ac:dyDescent="0.3">
      <c r="A900" t="s">
        <v>646</v>
      </c>
      <c r="B900" t="s">
        <v>647</v>
      </c>
      <c r="E900" s="2" t="str">
        <f t="shared" si="14"/>
        <v>14.75" Classica Planter
OD 14.75" HT 12.4" BD 8.85"
4.62 US Liquid Gallons
17.5 Litres</v>
      </c>
    </row>
    <row r="901" spans="1:5" ht="57.6" x14ac:dyDescent="0.3">
      <c r="B901" t="s">
        <v>648</v>
      </c>
      <c r="E901" s="2" t="str">
        <f t="shared" si="14"/>
        <v>OD 14.75" HT 12.4" BD 8.85"
4.62 US Liquid Gallons
17.5 Litres
1067 cubic inches</v>
      </c>
    </row>
    <row r="902" spans="1:5" ht="57.6" x14ac:dyDescent="0.3">
      <c r="B902" t="s">
        <v>649</v>
      </c>
      <c r="E902" s="2" t="str">
        <f t="shared" si="14"/>
        <v xml:space="preserve">4.62 US Liquid Gallons
17.5 Litres
1067 cubic inches
</v>
      </c>
    </row>
    <row r="903" spans="1:5" ht="57.6" x14ac:dyDescent="0.3">
      <c r="B903" t="s">
        <v>650</v>
      </c>
      <c r="E903" s="2" t="str">
        <f t="shared" si="14"/>
        <v xml:space="preserve">17.5 Litres
1067 cubic inches
</v>
      </c>
    </row>
    <row r="904" spans="1:5" ht="57.6" x14ac:dyDescent="0.3">
      <c r="B904" t="s">
        <v>651</v>
      </c>
      <c r="E904" s="2" t="str">
        <f t="shared" si="14"/>
        <v xml:space="preserve">1067 cubic inches
</v>
      </c>
    </row>
    <row r="905" spans="1:5" ht="57.6" x14ac:dyDescent="0.3">
      <c r="E905" s="2" t="str">
        <f t="shared" si="14"/>
        <v xml:space="preserve">
 </v>
      </c>
    </row>
    <row r="906" spans="1:5" ht="43.2" x14ac:dyDescent="0.3">
      <c r="E906" s="2" t="str">
        <f t="shared" si="14"/>
        <v xml:space="preserve">
</v>
      </c>
    </row>
    <row r="907" spans="1:5" ht="57.6" x14ac:dyDescent="0.3">
      <c r="E907" s="2" t="str">
        <f t="shared" si="14"/>
        <v xml:space="preserve">
17" Classica Square</v>
      </c>
    </row>
    <row r="908" spans="1:5" ht="57.6" x14ac:dyDescent="0.3">
      <c r="B908" t="s">
        <v>219</v>
      </c>
      <c r="E908" s="2" t="str">
        <f t="shared" si="14"/>
        <v xml:space="preserve"> 
17" Classica Square
OD 17" HT 13.5" BD 11.5"</v>
      </c>
    </row>
    <row r="909" spans="1:5" ht="57.6" x14ac:dyDescent="0.3">
      <c r="E909" s="2" t="str">
        <f t="shared" si="14"/>
        <v xml:space="preserve">
17" Classica Square
OD 17" HT 13.5" BD 11.5"
10.75 US Liquid Gallons</v>
      </c>
    </row>
    <row r="910" spans="1:5" ht="57.6" x14ac:dyDescent="0.3">
      <c r="A910" t="s">
        <v>652</v>
      </c>
      <c r="B910" t="s">
        <v>653</v>
      </c>
      <c r="E910" s="2" t="str">
        <f t="shared" si="14"/>
        <v>17" Classica Square
OD 17" HT 13.5" BD 11.5"
10.75 US Liquid Gallons
40.7 Litres</v>
      </c>
    </row>
    <row r="911" spans="1:5" ht="57.6" x14ac:dyDescent="0.3">
      <c r="B911" t="s">
        <v>654</v>
      </c>
      <c r="E911" s="2" t="str">
        <f t="shared" ref="E911:E974" si="15">B911 &amp; CHAR(10) &amp;B912 &amp; CHAR(10) &amp;B913 &amp;CHAR(10) &amp;B914</f>
        <v xml:space="preserve">OD 17" HT 13.5" BD 11.5"
10.75 US Liquid Gallons
40.7 Litres
</v>
      </c>
    </row>
    <row r="912" spans="1:5" ht="57.6" x14ac:dyDescent="0.3">
      <c r="B912" t="s">
        <v>655</v>
      </c>
      <c r="E912" s="2" t="str">
        <f t="shared" si="15"/>
        <v xml:space="preserve">10.75 US Liquid Gallons
40.7 Litres
</v>
      </c>
    </row>
    <row r="913" spans="1:5" ht="57.6" x14ac:dyDescent="0.3">
      <c r="B913" t="s">
        <v>656</v>
      </c>
      <c r="E913" s="2" t="str">
        <f t="shared" si="15"/>
        <v>40.7 Litres
14.5" Classica Square</v>
      </c>
    </row>
    <row r="914" spans="1:5" ht="57.6" x14ac:dyDescent="0.3">
      <c r="E914" s="2" t="str">
        <f t="shared" si="15"/>
        <v xml:space="preserve">
14.5" Classica Square
OW 14.5" HT 12.5" BD 9.05"</v>
      </c>
    </row>
    <row r="915" spans="1:5" ht="57.6" x14ac:dyDescent="0.3">
      <c r="E915" s="2" t="str">
        <f t="shared" si="15"/>
        <v xml:space="preserve">
14.5" Classica Square
OW 14.5" HT 12.5" BD 9.05"
6.21 US Liquid Gallons</v>
      </c>
    </row>
    <row r="916" spans="1:5" ht="57.6" x14ac:dyDescent="0.3">
      <c r="A916" t="s">
        <v>657</v>
      </c>
      <c r="B916" t="s">
        <v>658</v>
      </c>
      <c r="E916" s="2" t="str">
        <f t="shared" si="15"/>
        <v>14.5" Classica Square
OW 14.5" HT 12.5" BD 9.05"
6.21 US Liquid Gallons
23.5 Litres</v>
      </c>
    </row>
    <row r="917" spans="1:5" ht="57.6" x14ac:dyDescent="0.3">
      <c r="B917" t="s">
        <v>659</v>
      </c>
      <c r="E917" s="2" t="str">
        <f t="shared" si="15"/>
        <v>OW 14.5" HT 12.5" BD 9.05"
6.21 US Liquid Gallons
23.5 Litres
1434 cubic inches</v>
      </c>
    </row>
    <row r="918" spans="1:5" ht="57.6" x14ac:dyDescent="0.3">
      <c r="B918" t="s">
        <v>660</v>
      </c>
      <c r="E918" s="2" t="str">
        <f t="shared" si="15"/>
        <v xml:space="preserve">6.21 US Liquid Gallons
23.5 Litres
1434 cubic inches
</v>
      </c>
    </row>
    <row r="919" spans="1:5" ht="57.6" x14ac:dyDescent="0.3">
      <c r="B919" t="s">
        <v>661</v>
      </c>
      <c r="E919" s="2" t="str">
        <f t="shared" si="15"/>
        <v xml:space="preserve">23.5 Litres
1434 cubic inches
</v>
      </c>
    </row>
    <row r="920" spans="1:5" ht="57.6" x14ac:dyDescent="0.3">
      <c r="B920" t="s">
        <v>662</v>
      </c>
      <c r="E920" s="2" t="str">
        <f t="shared" si="15"/>
        <v xml:space="preserve">1434 cubic inches
</v>
      </c>
    </row>
    <row r="921" spans="1:5" ht="57.6" x14ac:dyDescent="0.3">
      <c r="E921" s="2" t="str">
        <f t="shared" si="15"/>
        <v xml:space="preserve">
12" Classica Bowl</v>
      </c>
    </row>
    <row r="922" spans="1:5" ht="57.6" x14ac:dyDescent="0.3">
      <c r="E922" s="2" t="str">
        <f t="shared" si="15"/>
        <v xml:space="preserve">
12" Classica Bowl
OD 12" HT 5.1" BD 8"</v>
      </c>
    </row>
    <row r="923" spans="1:5" ht="57.6" x14ac:dyDescent="0.3">
      <c r="E923" s="2" t="str">
        <f t="shared" si="15"/>
        <v xml:space="preserve">
12" Classica Bowl
OD 12" HT 5.1" BD 8"
1.45 US Liquid Gallons</v>
      </c>
    </row>
    <row r="924" spans="1:5" ht="57.6" x14ac:dyDescent="0.3">
      <c r="A924" t="s">
        <v>663</v>
      </c>
      <c r="B924" t="s">
        <v>664</v>
      </c>
      <c r="E924" s="2" t="str">
        <f t="shared" si="15"/>
        <v>12" Classica Bowl
OD 12" HT 5.1" BD 8"
1.45 US Liquid Gallons
5.5 Litres</v>
      </c>
    </row>
    <row r="925" spans="1:5" ht="57.6" x14ac:dyDescent="0.3">
      <c r="B925" t="s">
        <v>665</v>
      </c>
      <c r="E925" s="2" t="str">
        <f t="shared" si="15"/>
        <v>OD 12" HT 5.1" BD 8"
1.45 US Liquid Gallons
5.5 Litres
335 cubic inches</v>
      </c>
    </row>
    <row r="926" spans="1:5" ht="57.6" x14ac:dyDescent="0.3">
      <c r="B926" t="s">
        <v>160</v>
      </c>
      <c r="E926" s="2" t="str">
        <f t="shared" si="15"/>
        <v xml:space="preserve">1.45 US Liquid Gallons
5.5 Litres
335 cubic inches
</v>
      </c>
    </row>
    <row r="927" spans="1:5" ht="57.6" x14ac:dyDescent="0.3">
      <c r="B927" t="s">
        <v>161</v>
      </c>
      <c r="E927" s="2" t="str">
        <f t="shared" si="15"/>
        <v xml:space="preserve">5.5 Litres
335 cubic inches
</v>
      </c>
    </row>
    <row r="928" spans="1:5" ht="57.6" x14ac:dyDescent="0.3">
      <c r="B928" t="s">
        <v>162</v>
      </c>
      <c r="E928" s="2" t="str">
        <f t="shared" si="15"/>
        <v xml:space="preserve">335 cubic inches
</v>
      </c>
    </row>
    <row r="929" spans="1:5" ht="57.6" x14ac:dyDescent="0.3">
      <c r="E929" s="2" t="str">
        <f t="shared" si="15"/>
        <v xml:space="preserve">
10" Classica Bowl</v>
      </c>
    </row>
    <row r="930" spans="1:5" ht="57.6" x14ac:dyDescent="0.3">
      <c r="E930" s="2" t="str">
        <f t="shared" si="15"/>
        <v xml:space="preserve">
10" Classica Bowl
OD 10  HT 5" BD 7.7"</v>
      </c>
    </row>
    <row r="931" spans="1:5" ht="57.6" x14ac:dyDescent="0.3">
      <c r="E931" s="2" t="str">
        <f t="shared" si="15"/>
        <v xml:space="preserve">
10" Classica Bowl
OD 10  HT 5" BD 7.7"
1.03 US Liquid Gallons</v>
      </c>
    </row>
    <row r="932" spans="1:5" ht="57.6" x14ac:dyDescent="0.3">
      <c r="A932" t="s">
        <v>666</v>
      </c>
      <c r="B932" t="s">
        <v>667</v>
      </c>
      <c r="E932" s="2" t="str">
        <f t="shared" si="15"/>
        <v>10" Classica Bowl
OD 10  HT 5" BD 7.7"
1.03 US Liquid Gallons
3.9 Litres</v>
      </c>
    </row>
    <row r="933" spans="1:5" ht="57.6" x14ac:dyDescent="0.3">
      <c r="B933" t="s">
        <v>668</v>
      </c>
      <c r="E933" s="2" t="str">
        <f t="shared" si="15"/>
        <v>OD 10  HT 5" BD 7.7"
1.03 US Liquid Gallons
3.9 Litres
238 cubic inches</v>
      </c>
    </row>
    <row r="934" spans="1:5" ht="57.6" x14ac:dyDescent="0.3">
      <c r="B934" t="s">
        <v>164</v>
      </c>
      <c r="E934" s="2" t="str">
        <f t="shared" si="15"/>
        <v xml:space="preserve">1.03 US Liquid Gallons
3.9 Litres
238 cubic inches
</v>
      </c>
    </row>
    <row r="935" spans="1:5" ht="57.6" x14ac:dyDescent="0.3">
      <c r="B935" t="s">
        <v>165</v>
      </c>
      <c r="E935" s="2" t="str">
        <f t="shared" si="15"/>
        <v xml:space="preserve">3.9 Litres
238 cubic inches
</v>
      </c>
    </row>
    <row r="936" spans="1:5" ht="57.6" x14ac:dyDescent="0.3">
      <c r="B936" t="s">
        <v>166</v>
      </c>
      <c r="E936" s="2" t="str">
        <f t="shared" si="15"/>
        <v xml:space="preserve">238 cubic inches
</v>
      </c>
    </row>
    <row r="937" spans="1:5" ht="57.6" x14ac:dyDescent="0.3">
      <c r="E937" s="2" t="str">
        <f t="shared" si="15"/>
        <v xml:space="preserve">
8.5" Classica Bowl</v>
      </c>
    </row>
    <row r="938" spans="1:5" ht="57.6" x14ac:dyDescent="0.3">
      <c r="E938" s="2" t="str">
        <f t="shared" si="15"/>
        <v xml:space="preserve">
8.5" Classica Bowl
OD 8.5" HT 4.25"</v>
      </c>
    </row>
    <row r="939" spans="1:5" ht="57.6" x14ac:dyDescent="0.3">
      <c r="E939" s="2" t="str">
        <f t="shared" si="15"/>
        <v xml:space="preserve">
8.5" Classica Bowl
OD 8.5" HT 4.25"
0.66 US Liquid Gallons</v>
      </c>
    </row>
    <row r="940" spans="1:5" ht="57.6" x14ac:dyDescent="0.3">
      <c r="A940" t="s">
        <v>669</v>
      </c>
      <c r="B940" t="s">
        <v>670</v>
      </c>
      <c r="E940" s="2" t="str">
        <f t="shared" si="15"/>
        <v>8.5" Classica Bowl
OD 8.5" HT 4.25"
0.66 US Liquid Gallons
2.5 Litres</v>
      </c>
    </row>
    <row r="941" spans="1:5" ht="57.6" x14ac:dyDescent="0.3">
      <c r="B941" t="s">
        <v>671</v>
      </c>
      <c r="E941" s="2" t="str">
        <f t="shared" si="15"/>
        <v>OD 8.5" HT 4.25"
0.66 US Liquid Gallons
2.5 Litres
0.66 US Liquid Gallons</v>
      </c>
    </row>
    <row r="942" spans="1:5" ht="57.6" x14ac:dyDescent="0.3">
      <c r="B942" t="s">
        <v>170</v>
      </c>
      <c r="E942" s="2" t="str">
        <f t="shared" si="15"/>
        <v>0.66 US Liquid Gallons
2.5 Litres
0.66 US Liquid Gallons
152 cubic inches</v>
      </c>
    </row>
    <row r="943" spans="1:5" ht="57.6" x14ac:dyDescent="0.3">
      <c r="B943" t="s">
        <v>171</v>
      </c>
      <c r="E943" s="2" t="str">
        <f t="shared" si="15"/>
        <v xml:space="preserve">2.5 Litres
0.66 US Liquid Gallons
152 cubic inches
</v>
      </c>
    </row>
    <row r="944" spans="1:5" ht="57.6" x14ac:dyDescent="0.3">
      <c r="B944" t="s">
        <v>170</v>
      </c>
      <c r="E944" s="2" t="str">
        <f t="shared" si="15"/>
        <v xml:space="preserve">0.66 US Liquid Gallons
152 cubic inches
</v>
      </c>
    </row>
    <row r="945" spans="1:5" ht="57.6" x14ac:dyDescent="0.3">
      <c r="B945" t="s">
        <v>172</v>
      </c>
      <c r="E945" s="2" t="str">
        <f t="shared" si="15"/>
        <v>152 cubic inches
7" Classica Bowl</v>
      </c>
    </row>
    <row r="946" spans="1:5" ht="57.6" x14ac:dyDescent="0.3">
      <c r="E946" s="2" t="str">
        <f t="shared" si="15"/>
        <v xml:space="preserve">
7" Classica Bowl
OD 7" HT 3.5" BD 7.7" BD 5.12"</v>
      </c>
    </row>
    <row r="947" spans="1:5" ht="57.6" x14ac:dyDescent="0.3">
      <c r="E947" s="2" t="str">
        <f t="shared" si="15"/>
        <v xml:space="preserve">
7" Classica Bowl
OD 7" HT 3.5" BD 7.7" BD 5.12"
0.40 US Liquid Gallons</v>
      </c>
    </row>
    <row r="948" spans="1:5" ht="57.6" x14ac:dyDescent="0.3">
      <c r="A948" t="s">
        <v>672</v>
      </c>
      <c r="B948" t="s">
        <v>673</v>
      </c>
      <c r="E948" s="2" t="str">
        <f t="shared" si="15"/>
        <v>7" Classica Bowl
OD 7" HT 3.5" BD 7.7" BD 5.12"
0.40 US Liquid Gallons
1.5 Litres</v>
      </c>
    </row>
    <row r="949" spans="1:5" ht="57.6" x14ac:dyDescent="0.3">
      <c r="B949" t="s">
        <v>674</v>
      </c>
      <c r="E949" s="2" t="str">
        <f t="shared" si="15"/>
        <v>OD 7" HT 3.5" BD 7.7" BD 5.12"
0.40 US Liquid Gallons
1.5 Litres
92 cubic inches</v>
      </c>
    </row>
    <row r="950" spans="1:5" ht="57.6" x14ac:dyDescent="0.3">
      <c r="B950" t="s">
        <v>176</v>
      </c>
      <c r="E950" s="2" t="str">
        <f t="shared" si="15"/>
        <v xml:space="preserve">0.40 US Liquid Gallons
1.5 Litres
92 cubic inches
</v>
      </c>
    </row>
    <row r="951" spans="1:5" ht="57.6" x14ac:dyDescent="0.3">
      <c r="B951" t="s">
        <v>177</v>
      </c>
      <c r="E951" s="2" t="str">
        <f t="shared" si="15"/>
        <v xml:space="preserve">1.5 Litres
92 cubic inches
</v>
      </c>
    </row>
    <row r="952" spans="1:5" ht="57.6" x14ac:dyDescent="0.3">
      <c r="B952" t="s">
        <v>178</v>
      </c>
      <c r="E952" s="2" t="str">
        <f t="shared" si="15"/>
        <v xml:space="preserve">92 cubic inches
</v>
      </c>
    </row>
    <row r="953" spans="1:5" ht="57.6" x14ac:dyDescent="0.3">
      <c r="E953" s="2" t="str">
        <f t="shared" si="15"/>
        <v xml:space="preserve">
14.5" Classica Bo-Oval</v>
      </c>
    </row>
    <row r="954" spans="1:5" ht="57.6" x14ac:dyDescent="0.3">
      <c r="E954" s="2" t="str">
        <f t="shared" si="15"/>
        <v xml:space="preserve">
14.5" Classica Bo-Oval
OL 14.5" OW 9" HT 6.75" BL 7.64"</v>
      </c>
    </row>
    <row r="955" spans="1:5" ht="57.6" x14ac:dyDescent="0.3">
      <c r="E955" s="2" t="str">
        <f t="shared" si="15"/>
        <v xml:space="preserve">
14.5" Classica Bo-Oval
OL 14.5" OW 9" HT 6.75" BL 7.64"
5.75 Litres</v>
      </c>
    </row>
    <row r="956" spans="1:5" ht="57.6" x14ac:dyDescent="0.3">
      <c r="A956" t="s">
        <v>675</v>
      </c>
      <c r="B956" t="s">
        <v>676</v>
      </c>
      <c r="E956" s="2" t="str">
        <f t="shared" si="15"/>
        <v>14.5" Classica Bo-Oval
OL 14.5" OW 9" HT 6.75" BL 7.64"
5.75 Litres
1.52 US Liquid Gallons</v>
      </c>
    </row>
    <row r="957" spans="1:5" ht="57.6" x14ac:dyDescent="0.3">
      <c r="B957" t="s">
        <v>677</v>
      </c>
      <c r="E957" s="2" t="str">
        <f t="shared" si="15"/>
        <v>OL 14.5" OW 9" HT 6.75" BL 7.64"
5.75 Litres
1.52 US Liquid Gallons
1328 cubic inches</v>
      </c>
    </row>
    <row r="958" spans="1:5" ht="57.6" x14ac:dyDescent="0.3">
      <c r="B958" t="s">
        <v>678</v>
      </c>
      <c r="E958" s="2" t="str">
        <f t="shared" si="15"/>
        <v xml:space="preserve">5.75 Litres
1.52 US Liquid Gallons
1328 cubic inches
</v>
      </c>
    </row>
    <row r="959" spans="1:5" ht="57.6" x14ac:dyDescent="0.3">
      <c r="B959" t="s">
        <v>679</v>
      </c>
      <c r="E959" s="2" t="str">
        <f t="shared" si="15"/>
        <v xml:space="preserve">1.52 US Liquid Gallons
1328 cubic inches
</v>
      </c>
    </row>
    <row r="960" spans="1:5" ht="57.6" x14ac:dyDescent="0.3">
      <c r="B960" t="s">
        <v>680</v>
      </c>
      <c r="E960" s="2" t="str">
        <f t="shared" si="15"/>
        <v xml:space="preserve">1328 cubic inches
</v>
      </c>
    </row>
    <row r="961" spans="1:5" ht="57.6" x14ac:dyDescent="0.3">
      <c r="E961" s="2" t="str">
        <f t="shared" si="15"/>
        <v xml:space="preserve">
</v>
      </c>
    </row>
    <row r="962" spans="1:5" ht="57.6" x14ac:dyDescent="0.3">
      <c r="E962" s="2" t="str">
        <f t="shared" si="15"/>
        <v xml:space="preserve">
11" Classica Hanging Basket</v>
      </c>
    </row>
    <row r="963" spans="1:5" ht="57.6" x14ac:dyDescent="0.3">
      <c r="E963" s="2" t="str">
        <f t="shared" si="15"/>
        <v xml:space="preserve">
11" Classica Hanging Basket
OD 10.9" HT 7" BD 6.5"</v>
      </c>
    </row>
    <row r="964" spans="1:5" ht="57.6" x14ac:dyDescent="0.3">
      <c r="E964" s="2" t="str">
        <f t="shared" si="15"/>
        <v xml:space="preserve">
11" Classica Hanging Basket
OD 10.9" HT 7" BD 6.5"
1.69 US Liquid Gallons</v>
      </c>
    </row>
    <row r="965" spans="1:5" ht="57.6" x14ac:dyDescent="0.3">
      <c r="A965" t="s">
        <v>681</v>
      </c>
      <c r="B965" t="s">
        <v>682</v>
      </c>
      <c r="E965" s="2" t="str">
        <f t="shared" si="15"/>
        <v>11" Classica Hanging Basket
OD 10.9" HT 7" BD 6.5"
1.69 US Liquid Gallons
6.4 Litres</v>
      </c>
    </row>
    <row r="966" spans="1:5" ht="57.6" x14ac:dyDescent="0.3">
      <c r="B966" t="s">
        <v>683</v>
      </c>
      <c r="E966" s="2" t="str">
        <f t="shared" si="15"/>
        <v>OD 10.9" HT 7" BD 6.5"
1.69 US Liquid Gallons
6.4 Litres
390 cubic inches</v>
      </c>
    </row>
    <row r="967" spans="1:5" ht="57.6" x14ac:dyDescent="0.3">
      <c r="B967" t="s">
        <v>684</v>
      </c>
      <c r="E967" s="2" t="str">
        <f t="shared" si="15"/>
        <v xml:space="preserve">1.69 US Liquid Gallons
6.4 Litres
390 cubic inches
</v>
      </c>
    </row>
    <row r="968" spans="1:5" ht="57.6" x14ac:dyDescent="0.3">
      <c r="B968" t="s">
        <v>520</v>
      </c>
      <c r="E968" s="2" t="str">
        <f t="shared" si="15"/>
        <v xml:space="preserve">6.4 Litres
390 cubic inches
</v>
      </c>
    </row>
    <row r="969" spans="1:5" ht="57.6" x14ac:dyDescent="0.3">
      <c r="B969" t="s">
        <v>521</v>
      </c>
      <c r="E969" s="2" t="str">
        <f t="shared" si="15"/>
        <v xml:space="preserve">390 cubic inches
</v>
      </c>
    </row>
    <row r="970" spans="1:5" ht="57.6" x14ac:dyDescent="0.3">
      <c r="E970" s="2" t="str">
        <f t="shared" si="15"/>
        <v xml:space="preserve">
</v>
      </c>
    </row>
    <row r="971" spans="1:5" ht="57.6" x14ac:dyDescent="0.3">
      <c r="E971" s="2" t="str">
        <f t="shared" si="15"/>
        <v xml:space="preserve">
</v>
      </c>
    </row>
    <row r="972" spans="1:5" ht="57.6" x14ac:dyDescent="0.3">
      <c r="E972" s="2" t="str">
        <f t="shared" si="15"/>
        <v xml:space="preserve">
8" Cloche Planter</v>
      </c>
    </row>
    <row r="973" spans="1:5" ht="57.6" x14ac:dyDescent="0.3">
      <c r="E973" s="2" t="str">
        <f t="shared" si="15"/>
        <v xml:space="preserve">
8" Cloche Planter
OD 7.7"  HT 6.7"  BD 4.7"</v>
      </c>
    </row>
    <row r="974" spans="1:5" ht="57.6" x14ac:dyDescent="0.3">
      <c r="E974" s="2" t="str">
        <f t="shared" si="15"/>
        <v xml:space="preserve">
8" Cloche Planter
OD 7.7"  HT 6.7"  BD 4.7"
3.7 Liters</v>
      </c>
    </row>
    <row r="975" spans="1:5" ht="57.6" x14ac:dyDescent="0.3">
      <c r="A975" t="s">
        <v>60</v>
      </c>
      <c r="B975" t="s">
        <v>61</v>
      </c>
      <c r="E975" s="2" t="str">
        <f t="shared" ref="E975:E1038" si="16">B975 &amp; CHAR(10) &amp;B976 &amp; CHAR(10) &amp;B977 &amp;CHAR(10) &amp;B978</f>
        <v>8" Cloche Planter
OD 7.7"  HT 6.7"  BD 4.7"
3.7 Liters
3.9 QTs</v>
      </c>
    </row>
    <row r="976" spans="1:5" ht="57.6" x14ac:dyDescent="0.3">
      <c r="B976" t="s">
        <v>685</v>
      </c>
      <c r="E976" s="2" t="str">
        <f t="shared" si="16"/>
        <v>OD 7.7"  HT 6.7"  BD 4.7"
3.7 Liters
3.9 QTs
0.98 US Liquid Gallon</v>
      </c>
    </row>
    <row r="977" spans="1:5" ht="57.6" x14ac:dyDescent="0.3">
      <c r="B977" t="s">
        <v>686</v>
      </c>
      <c r="E977" s="2" t="str">
        <f t="shared" si="16"/>
        <v xml:space="preserve">3.7 Liters
3.9 QTs
0.98 US Liquid Gallon
</v>
      </c>
    </row>
    <row r="978" spans="1:5" ht="57.6" x14ac:dyDescent="0.3">
      <c r="B978" t="s">
        <v>687</v>
      </c>
      <c r="E978" s="2" t="str">
        <f t="shared" si="16"/>
        <v xml:space="preserve">3.9 QTs
0.98 US Liquid Gallon
</v>
      </c>
    </row>
    <row r="979" spans="1:5" ht="57.6" x14ac:dyDescent="0.3">
      <c r="B979" t="s">
        <v>688</v>
      </c>
      <c r="E979" s="2" t="str">
        <f t="shared" si="16"/>
        <v xml:space="preserve">0.98 US Liquid Gallon
</v>
      </c>
    </row>
    <row r="980" spans="1:5" ht="57.6" x14ac:dyDescent="0.3">
      <c r="E980" s="2" t="str">
        <f t="shared" si="16"/>
        <v xml:space="preserve">
</v>
      </c>
    </row>
    <row r="981" spans="1:5" ht="57.6" x14ac:dyDescent="0.3">
      <c r="E981" s="2" t="str">
        <f t="shared" si="16"/>
        <v xml:space="preserve">
</v>
      </c>
    </row>
    <row r="982" spans="1:5" ht="57.6" x14ac:dyDescent="0.3">
      <c r="E982" s="2" t="str">
        <f t="shared" si="16"/>
        <v xml:space="preserve">
12" Clouds Square</v>
      </c>
    </row>
    <row r="983" spans="1:5" ht="57.6" x14ac:dyDescent="0.3">
      <c r="E983" s="2" t="str">
        <f t="shared" si="16"/>
        <v xml:space="preserve">
12" Clouds Square
OD 12'' HT 9.5'' BD 7'' </v>
      </c>
    </row>
    <row r="984" spans="1:5" ht="57.6" x14ac:dyDescent="0.3">
      <c r="E984" s="2" t="str">
        <f t="shared" si="16"/>
        <v xml:space="preserve">
12" Clouds Square
OD 12'' HT 9.5'' BD 7'' 
13 Litres</v>
      </c>
    </row>
    <row r="985" spans="1:5" ht="57.6" x14ac:dyDescent="0.3">
      <c r="A985" t="s">
        <v>689</v>
      </c>
      <c r="B985" t="s">
        <v>690</v>
      </c>
      <c r="E985" s="2" t="str">
        <f t="shared" si="16"/>
        <v xml:space="preserve">12" Clouds Square
OD 12'' HT 9.5'' BD 7'' 
13 Litres
3.4 Liquid Gallons </v>
      </c>
    </row>
    <row r="986" spans="1:5" ht="57.6" x14ac:dyDescent="0.3">
      <c r="B986" t="s">
        <v>691</v>
      </c>
      <c r="E986" s="2" t="str">
        <f t="shared" si="16"/>
        <v xml:space="preserve">OD 12'' HT 9.5'' BD 7'' 
13 Litres
3.4 Liquid Gallons 
</v>
      </c>
    </row>
    <row r="987" spans="1:5" ht="57.6" x14ac:dyDescent="0.3">
      <c r="B987" t="s">
        <v>692</v>
      </c>
      <c r="E987" s="2" t="str">
        <f t="shared" si="16"/>
        <v xml:space="preserve">13 Litres
3.4 Liquid Gallons 
</v>
      </c>
    </row>
    <row r="988" spans="1:5" ht="57.6" x14ac:dyDescent="0.3">
      <c r="B988" t="s">
        <v>693</v>
      </c>
      <c r="E988" s="2" t="str">
        <f t="shared" si="16"/>
        <v xml:space="preserve">3.4 Liquid Gallons 
</v>
      </c>
    </row>
    <row r="989" spans="1:5" ht="57.6" x14ac:dyDescent="0.3">
      <c r="E989" s="2" t="str">
        <f t="shared" si="16"/>
        <v xml:space="preserve">
</v>
      </c>
    </row>
    <row r="990" spans="1:5" ht="57.6" x14ac:dyDescent="0.3">
      <c r="E990" s="2" t="str">
        <f t="shared" si="16"/>
        <v xml:space="preserve">
</v>
      </c>
    </row>
    <row r="991" spans="1:5" ht="57.6" x14ac:dyDescent="0.3">
      <c r="E991" s="2" t="str">
        <f t="shared" si="16"/>
        <v xml:space="preserve">
13" Clouds Wide Base Planter </v>
      </c>
    </row>
    <row r="992" spans="1:5" ht="57.6" x14ac:dyDescent="0.3">
      <c r="E992" s="2" t="str">
        <f t="shared" si="16"/>
        <v xml:space="preserve">
13" Clouds Wide Base Planter 
OD 13'' HT 9.45'' BD 7.6''</v>
      </c>
    </row>
    <row r="993" spans="1:5" ht="57.6" x14ac:dyDescent="0.3">
      <c r="E993" s="2" t="str">
        <f t="shared" si="16"/>
        <v xml:space="preserve">
13" Clouds Wide Base Planter 
OD 13'' HT 9.45'' BD 7.6''
10.8 Litres </v>
      </c>
    </row>
    <row r="994" spans="1:5" ht="57.6" x14ac:dyDescent="0.3">
      <c r="A994" t="s">
        <v>694</v>
      </c>
      <c r="B994" t="s">
        <v>695</v>
      </c>
      <c r="E994" s="2" t="str">
        <f t="shared" si="16"/>
        <v xml:space="preserve">13" Clouds Wide Base Planter 
OD 13'' HT 9.45'' BD 7.6''
10.8 Litres 
 2.85 Liquid Gallons </v>
      </c>
    </row>
    <row r="995" spans="1:5" ht="57.6" x14ac:dyDescent="0.3">
      <c r="B995" t="s">
        <v>696</v>
      </c>
      <c r="E995" s="2" t="str">
        <f t="shared" si="16"/>
        <v xml:space="preserve">OD 13'' HT 9.45'' BD 7.6''
10.8 Litres 
 2.85 Liquid Gallons 
</v>
      </c>
    </row>
    <row r="996" spans="1:5" ht="57.6" x14ac:dyDescent="0.3">
      <c r="B996" t="s">
        <v>697</v>
      </c>
      <c r="E996" s="2" t="str">
        <f t="shared" si="16"/>
        <v xml:space="preserve">10.8 Litres 
 2.85 Liquid Gallons 
</v>
      </c>
    </row>
    <row r="997" spans="1:5" ht="57.6" x14ac:dyDescent="0.3">
      <c r="B997" t="s">
        <v>698</v>
      </c>
      <c r="E997" s="2" t="str">
        <f t="shared" si="16"/>
        <v xml:space="preserve"> 2.85 Liquid Gallons 
13" Clouds Planter </v>
      </c>
    </row>
    <row r="998" spans="1:5" ht="57.6" x14ac:dyDescent="0.3">
      <c r="E998" s="2" t="str">
        <f t="shared" si="16"/>
        <v xml:space="preserve">
13" Clouds Planter 
OD 13'' HT 9.45'' BD 6.30''</v>
      </c>
    </row>
    <row r="999" spans="1:5" ht="57.6" x14ac:dyDescent="0.3">
      <c r="E999" s="2" t="str">
        <f t="shared" si="16"/>
        <v xml:space="preserve">
13" Clouds Planter 
OD 13'' HT 9.45'' BD 6.30''
10.25 Litres </v>
      </c>
    </row>
    <row r="1000" spans="1:5" ht="57.6" x14ac:dyDescent="0.3">
      <c r="A1000" t="s">
        <v>699</v>
      </c>
      <c r="B1000" t="s">
        <v>700</v>
      </c>
      <c r="E1000" s="2" t="str">
        <f t="shared" si="16"/>
        <v xml:space="preserve">13" Clouds Planter 
OD 13'' HT 9.45'' BD 6.30''
10.25 Litres 
 2.7 Liquid Gallons </v>
      </c>
    </row>
    <row r="1001" spans="1:5" ht="57.6" x14ac:dyDescent="0.3">
      <c r="B1001" t="s">
        <v>701</v>
      </c>
      <c r="E1001" s="2" t="str">
        <f t="shared" si="16"/>
        <v xml:space="preserve">OD 13'' HT 9.45'' BD 6.30''
10.25 Litres 
 2.7 Liquid Gallons 
</v>
      </c>
    </row>
    <row r="1002" spans="1:5" ht="57.6" x14ac:dyDescent="0.3">
      <c r="B1002" t="s">
        <v>702</v>
      </c>
      <c r="E1002" s="2" t="str">
        <f t="shared" si="16"/>
        <v xml:space="preserve">10.25 Litres 
 2.7 Liquid Gallons 
12" Clouds Planter </v>
      </c>
    </row>
    <row r="1003" spans="1:5" ht="57.6" x14ac:dyDescent="0.3">
      <c r="B1003" t="s">
        <v>703</v>
      </c>
      <c r="E1003" s="2" t="str">
        <f t="shared" si="16"/>
        <v xml:space="preserve"> 2.7 Liquid Gallons 
12" Clouds Planter 
OD 11.83'' HT 8.7'' BD 7.4''</v>
      </c>
    </row>
    <row r="1004" spans="1:5" ht="57.6" x14ac:dyDescent="0.3">
      <c r="E1004" s="2" t="str">
        <f t="shared" si="16"/>
        <v xml:space="preserve">
12" Clouds Planter 
OD 11.83'' HT 8.7'' BD 7.4''
2.51 US Liquid Gallon</v>
      </c>
    </row>
    <row r="1005" spans="1:5" ht="57.6" x14ac:dyDescent="0.3">
      <c r="A1005" t="s">
        <v>704</v>
      </c>
      <c r="B1005" t="s">
        <v>705</v>
      </c>
      <c r="E1005" s="2" t="str">
        <f t="shared" si="16"/>
        <v>12" Clouds Planter 
OD 11.83'' HT 8.7'' BD 7.4''
2.51 US Liquid Gallon
9.5 Litres</v>
      </c>
    </row>
    <row r="1006" spans="1:5" ht="57.6" x14ac:dyDescent="0.3">
      <c r="B1006" t="s">
        <v>706</v>
      </c>
      <c r="E1006" s="2" t="str">
        <f t="shared" si="16"/>
        <v xml:space="preserve">OD 11.83'' HT 8.7'' BD 7.4''
2.51 US Liquid Gallon
9.5 Litres
</v>
      </c>
    </row>
    <row r="1007" spans="1:5" ht="57.6" x14ac:dyDescent="0.3">
      <c r="B1007" t="s">
        <v>302</v>
      </c>
      <c r="E1007" s="2" t="str">
        <f t="shared" si="16"/>
        <v xml:space="preserve">2.51 US Liquid Gallon
9.5 Litres
</v>
      </c>
    </row>
    <row r="1008" spans="1:5" ht="57.6" x14ac:dyDescent="0.3">
      <c r="B1008" t="s">
        <v>303</v>
      </c>
      <c r="E1008" s="2" t="str">
        <f t="shared" si="16"/>
        <v xml:space="preserve">9.5 Litres
</v>
      </c>
    </row>
    <row r="1009" spans="1:5" ht="57.6" x14ac:dyDescent="0.3">
      <c r="E1009" s="2" t="str">
        <f t="shared" si="16"/>
        <v xml:space="preserve">
12" Clouds Hanging Basket</v>
      </c>
    </row>
    <row r="1010" spans="1:5" ht="57.6" x14ac:dyDescent="0.3">
      <c r="E1010" s="2" t="str">
        <f t="shared" si="16"/>
        <v xml:space="preserve">
12" Clouds Hanging Basket
OD 12'' HT 6.7'' BD 6.57"</v>
      </c>
    </row>
    <row r="1011" spans="1:5" ht="57.6" x14ac:dyDescent="0.3">
      <c r="E1011" s="2" t="str">
        <f t="shared" si="16"/>
        <v xml:space="preserve">
12" Clouds Hanging Basket
OD 12'' HT 6.7'' BD 6.57"
6.82 Liters</v>
      </c>
    </row>
    <row r="1012" spans="1:5" ht="57.6" x14ac:dyDescent="0.3">
      <c r="A1012" t="s">
        <v>707</v>
      </c>
      <c r="B1012" t="s">
        <v>708</v>
      </c>
      <c r="E1012" s="2" t="str">
        <f t="shared" si="16"/>
        <v xml:space="preserve">12" Clouds Hanging Basket
OD 12'' HT 6.7'' BD 6.57"
6.82 Liters
1.8 Liquid Gallons </v>
      </c>
    </row>
    <row r="1013" spans="1:5" ht="57.6" x14ac:dyDescent="0.3">
      <c r="B1013" t="s">
        <v>709</v>
      </c>
      <c r="E1013" s="2" t="str">
        <f t="shared" si="16"/>
        <v xml:space="preserve">OD 12'' HT 6.7'' BD 6.57"
6.82 Liters
1.8 Liquid Gallons 
</v>
      </c>
    </row>
    <row r="1014" spans="1:5" ht="57.6" x14ac:dyDescent="0.3">
      <c r="B1014" t="s">
        <v>710</v>
      </c>
      <c r="E1014" s="2" t="str">
        <f t="shared" si="16"/>
        <v>6.82 Liters
1.8 Liquid Gallons 
Hanger Options</v>
      </c>
    </row>
    <row r="1015" spans="1:5" ht="57.6" x14ac:dyDescent="0.3">
      <c r="B1015" t="s">
        <v>711</v>
      </c>
      <c r="E1015" s="2" t="str">
        <f t="shared" si="16"/>
        <v>1.8 Liquid Gallons 
Hanger Options
18" 4 Strand (H-18-4STD)</v>
      </c>
    </row>
    <row r="1016" spans="1:5" ht="57.6" x14ac:dyDescent="0.3">
      <c r="E1016" s="2" t="str">
        <f t="shared" si="16"/>
        <v xml:space="preserve">
Hanger Options
18" 4 Strand (H-18-4STD)
22" 4 Strand (H-22-4STD)</v>
      </c>
    </row>
    <row r="1017" spans="1:5" ht="57.6" x14ac:dyDescent="0.3">
      <c r="B1017" t="s">
        <v>712</v>
      </c>
      <c r="E1017" s="2" t="str">
        <f t="shared" si="16"/>
        <v xml:space="preserve">Hanger Options
18" 4 Strand (H-18-4STD)
22" 4 Strand (H-22-4STD)
</v>
      </c>
    </row>
    <row r="1018" spans="1:5" ht="57.6" x14ac:dyDescent="0.3">
      <c r="B1018" t="s">
        <v>713</v>
      </c>
      <c r="E1018" s="2" t="str">
        <f t="shared" si="16"/>
        <v xml:space="preserve">18" 4 Strand (H-18-4STD)
22" 4 Strand (H-22-4STD)
</v>
      </c>
    </row>
    <row r="1019" spans="1:5" ht="57.6" x14ac:dyDescent="0.3">
      <c r="B1019" t="s">
        <v>714</v>
      </c>
      <c r="E1019" s="2" t="str">
        <f t="shared" si="16"/>
        <v xml:space="preserve">22" 4 Strand (H-22-4STD)
</v>
      </c>
    </row>
    <row r="1020" spans="1:5" ht="57.6" x14ac:dyDescent="0.3">
      <c r="E1020" s="2" t="str">
        <f t="shared" si="16"/>
        <v xml:space="preserve">
12"  Clusters Hanging Basket</v>
      </c>
    </row>
    <row r="1021" spans="1:5" ht="57.6" x14ac:dyDescent="0.3">
      <c r="E1021" s="2" t="str">
        <f t="shared" si="16"/>
        <v xml:space="preserve">
12"  Clusters Hanging Basket
OD 12" HT 9.3"  BD 6.3"</v>
      </c>
    </row>
    <row r="1022" spans="1:5" ht="57.6" x14ac:dyDescent="0.3">
      <c r="E1022" s="2" t="str">
        <f t="shared" si="16"/>
        <v xml:space="preserve">
12"  Clusters Hanging Basket
OD 12" HT 9.3"  BD 6.3"
2 US Liquid Gallons</v>
      </c>
    </row>
    <row r="1023" spans="1:5" ht="57.6" x14ac:dyDescent="0.3">
      <c r="A1023" t="s">
        <v>715</v>
      </c>
      <c r="B1023" t="s">
        <v>716</v>
      </c>
      <c r="E1023" s="2" t="str">
        <f t="shared" si="16"/>
        <v>12"  Clusters Hanging Basket
OD 12" HT 9.3"  BD 6.3"
2 US Liquid Gallons
7.5 Litres</v>
      </c>
    </row>
    <row r="1024" spans="1:5" ht="57.6" x14ac:dyDescent="0.3">
      <c r="B1024" t="s">
        <v>717</v>
      </c>
      <c r="E1024" s="2" t="str">
        <f t="shared" si="16"/>
        <v xml:space="preserve">OD 12" HT 9.3"  BD 6.3"
2 US Liquid Gallons
7.5 Litres
</v>
      </c>
    </row>
    <row r="1025" spans="1:5" ht="57.6" x14ac:dyDescent="0.3">
      <c r="B1025" t="s">
        <v>109</v>
      </c>
      <c r="E1025" s="2" t="str">
        <f t="shared" si="16"/>
        <v xml:space="preserve">2 US Liquid Gallons
7.5 Litres
</v>
      </c>
    </row>
    <row r="1026" spans="1:5" ht="57.6" x14ac:dyDescent="0.3">
      <c r="B1026" t="s">
        <v>270</v>
      </c>
      <c r="E1026" s="2" t="str">
        <f t="shared" si="16"/>
        <v xml:space="preserve">7.5 Litres
</v>
      </c>
    </row>
    <row r="1027" spans="1:5" ht="57.6" x14ac:dyDescent="0.3">
      <c r="E1027" s="2" t="str">
        <f t="shared" si="16"/>
        <v xml:space="preserve">
</v>
      </c>
    </row>
    <row r="1028" spans="1:5" ht="57.6" x14ac:dyDescent="0.3">
      <c r="E1028" s="2" t="str">
        <f t="shared" si="16"/>
        <v xml:space="preserve">
</v>
      </c>
    </row>
    <row r="1029" spans="1:5" ht="57.6" x14ac:dyDescent="0.3">
      <c r="E1029" s="2" t="str">
        <f t="shared" si="16"/>
        <v xml:space="preserve">
</v>
      </c>
    </row>
    <row r="1030" spans="1:5" ht="57.6" x14ac:dyDescent="0.3">
      <c r="E1030" s="2" t="str">
        <f t="shared" si="16"/>
        <v xml:space="preserve">
</v>
      </c>
    </row>
    <row r="1031" spans="1:5" ht="57.6" x14ac:dyDescent="0.3">
      <c r="E1031" s="2" t="str">
        <f t="shared" si="16"/>
        <v xml:space="preserve">
</v>
      </c>
    </row>
    <row r="1032" spans="1:5" ht="57.6" x14ac:dyDescent="0.3">
      <c r="E1032" s="2" t="str">
        <f t="shared" si="16"/>
        <v xml:space="preserve">
</v>
      </c>
    </row>
    <row r="1033" spans="1:5" ht="57.6" x14ac:dyDescent="0.3">
      <c r="E1033" s="2" t="str">
        <f t="shared" si="16"/>
        <v xml:space="preserve">
</v>
      </c>
    </row>
    <row r="1034" spans="1:5" ht="57.6" x14ac:dyDescent="0.3">
      <c r="E1034" s="2" t="str">
        <f t="shared" si="16"/>
        <v xml:space="preserve">
</v>
      </c>
    </row>
    <row r="1035" spans="1:5" ht="57.6" x14ac:dyDescent="0.3">
      <c r="E1035" s="2" t="str">
        <f t="shared" si="16"/>
        <v xml:space="preserve">
12" Clusters Planter</v>
      </c>
    </row>
    <row r="1036" spans="1:5" ht="57.6" x14ac:dyDescent="0.3">
      <c r="E1036" s="2" t="str">
        <f t="shared" si="16"/>
        <v xml:space="preserve">
12" Clusters Planter
OD 12" HT 9.2" BD 6.3"</v>
      </c>
    </row>
    <row r="1037" spans="1:5" ht="57.6" x14ac:dyDescent="0.3">
      <c r="E1037" s="2" t="str">
        <f t="shared" si="16"/>
        <v xml:space="preserve">
12" Clusters Planter
OD 12" HT 9.2" BD 6.3"
2.9 US Liquid Gallons</v>
      </c>
    </row>
    <row r="1038" spans="1:5" ht="57.6" x14ac:dyDescent="0.3">
      <c r="A1038" t="s">
        <v>718</v>
      </c>
      <c r="B1038" t="s">
        <v>719</v>
      </c>
      <c r="E1038" s="2" t="str">
        <f t="shared" si="16"/>
        <v>12" Clusters Planter
OD 12" HT 9.2" BD 6.3"
2.9 US Liquid Gallons
11 Litres</v>
      </c>
    </row>
    <row r="1039" spans="1:5" ht="57.6" x14ac:dyDescent="0.3">
      <c r="B1039" t="s">
        <v>720</v>
      </c>
      <c r="E1039" s="2" t="str">
        <f t="shared" ref="E1039:E1102" si="17">B1039 &amp; CHAR(10) &amp;B1040 &amp; CHAR(10) &amp;B1041 &amp;CHAR(10) &amp;B1042</f>
        <v xml:space="preserve">OD 12" HT 9.2" BD 6.3"
2.9 US Liquid Gallons
11 Litres
</v>
      </c>
    </row>
    <row r="1040" spans="1:5" ht="57.6" x14ac:dyDescent="0.3">
      <c r="B1040" t="s">
        <v>721</v>
      </c>
      <c r="E1040" s="2" t="str">
        <f t="shared" si="17"/>
        <v xml:space="preserve">2.9 US Liquid Gallons
11 Litres
</v>
      </c>
    </row>
    <row r="1041" spans="1:5" ht="57.6" x14ac:dyDescent="0.3">
      <c r="B1041" t="s">
        <v>722</v>
      </c>
      <c r="E1041" s="2" t="str">
        <f t="shared" si="17"/>
        <v xml:space="preserve">11 Litres
</v>
      </c>
    </row>
    <row r="1042" spans="1:5" ht="57.6" x14ac:dyDescent="0.3">
      <c r="E1042" s="2" t="str">
        <f t="shared" si="17"/>
        <v xml:space="preserve">
</v>
      </c>
    </row>
    <row r="1043" spans="1:5" ht="57.6" x14ac:dyDescent="0.3">
      <c r="E1043" s="2" t="str">
        <f t="shared" si="17"/>
        <v xml:space="preserve">
</v>
      </c>
    </row>
    <row r="1044" spans="1:5" ht="57.6" x14ac:dyDescent="0.3">
      <c r="E1044" s="2" t="str">
        <f t="shared" si="17"/>
        <v xml:space="preserve">
</v>
      </c>
    </row>
    <row r="1045" spans="1:5" ht="57.6" x14ac:dyDescent="0.3">
      <c r="E1045" s="2" t="str">
        <f t="shared" si="17"/>
        <v xml:space="preserve">
12" Cobblestone Hanging Basket</v>
      </c>
    </row>
    <row r="1046" spans="1:5" ht="57.6" x14ac:dyDescent="0.3">
      <c r="E1046" s="2" t="str">
        <f t="shared" si="17"/>
        <v xml:space="preserve">
12" Cobblestone Hanging Basket
OD 11.97" HT 6.73"</v>
      </c>
    </row>
    <row r="1047" spans="1:5" ht="57.6" x14ac:dyDescent="0.3">
      <c r="E1047" s="2" t="str">
        <f t="shared" si="17"/>
        <v xml:space="preserve">
12" Cobblestone Hanging Basket
OD 11.97" HT 6.73"
1.99 US Liquid Gallons</v>
      </c>
    </row>
    <row r="1048" spans="1:5" ht="57.6" x14ac:dyDescent="0.3">
      <c r="A1048" t="s">
        <v>723</v>
      </c>
      <c r="B1048" t="s">
        <v>724</v>
      </c>
      <c r="E1048" s="2" t="str">
        <f t="shared" si="17"/>
        <v>12" Cobblestone Hanging Basket
OD 11.97" HT 6.73"
1.99 US Liquid Gallons
7.54 Litres</v>
      </c>
    </row>
    <row r="1049" spans="1:5" ht="57.6" x14ac:dyDescent="0.3">
      <c r="B1049" t="s">
        <v>725</v>
      </c>
      <c r="E1049" s="2" t="str">
        <f t="shared" si="17"/>
        <v xml:space="preserve">OD 11.97" HT 6.73"
1.99 US Liquid Gallons
7.54 Litres
</v>
      </c>
    </row>
    <row r="1050" spans="1:5" ht="57.6" x14ac:dyDescent="0.3">
      <c r="B1050" t="s">
        <v>726</v>
      </c>
      <c r="E1050" s="2" t="str">
        <f t="shared" si="17"/>
        <v xml:space="preserve">1.99 US Liquid Gallons
7.54 Litres
</v>
      </c>
    </row>
    <row r="1051" spans="1:5" ht="57.6" x14ac:dyDescent="0.3">
      <c r="B1051" t="s">
        <v>727</v>
      </c>
      <c r="E1051" s="2" t="str">
        <f t="shared" si="17"/>
        <v xml:space="preserve">7.54 Litres
</v>
      </c>
    </row>
    <row r="1052" spans="1:5" ht="57.6" x14ac:dyDescent="0.3">
      <c r="E1052" s="2" t="str">
        <f t="shared" si="17"/>
        <v xml:space="preserve">
</v>
      </c>
    </row>
    <row r="1053" spans="1:5" ht="57.6" x14ac:dyDescent="0.3">
      <c r="E1053" s="2" t="str">
        <f t="shared" si="17"/>
        <v xml:space="preserve">
</v>
      </c>
    </row>
    <row r="1054" spans="1:5" ht="57.6" x14ac:dyDescent="0.3">
      <c r="E1054" s="2" t="str">
        <f t="shared" si="17"/>
        <v xml:space="preserve">
</v>
      </c>
    </row>
    <row r="1055" spans="1:5" ht="57.6" x14ac:dyDescent="0.3">
      <c r="E1055" s="2" t="str">
        <f t="shared" si="17"/>
        <v xml:space="preserve">
</v>
      </c>
    </row>
    <row r="1056" spans="1:5" ht="57.6" x14ac:dyDescent="0.3">
      <c r="E1056" s="2" t="str">
        <f t="shared" si="17"/>
        <v xml:space="preserve">
12" Coco Fibre Hanging Basket</v>
      </c>
    </row>
    <row r="1057" spans="1:5" ht="57.6" x14ac:dyDescent="0.3">
      <c r="E1057" s="2" t="str">
        <f t="shared" si="17"/>
        <v xml:space="preserve">
12" Coco Fibre Hanging Basket
OD 12'' HT 6.69'' BD 7'' </v>
      </c>
    </row>
    <row r="1058" spans="1:5" ht="57.6" x14ac:dyDescent="0.3">
      <c r="E1058" s="2" t="str">
        <f t="shared" si="17"/>
        <v xml:space="preserve">
12" Coco Fibre Hanging Basket
OD 12'' HT 6.69'' BD 7'' 
7.60 Litres </v>
      </c>
    </row>
    <row r="1059" spans="1:5" ht="57.6" x14ac:dyDescent="0.3">
      <c r="A1059" t="s">
        <v>728</v>
      </c>
      <c r="B1059" t="s">
        <v>729</v>
      </c>
      <c r="E1059" s="2" t="str">
        <f t="shared" si="17"/>
        <v xml:space="preserve">12" Coco Fibre Hanging Basket
OD 12'' HT 6.69'' BD 7'' 
7.60 Litres 
2 Liquid Gallons </v>
      </c>
    </row>
    <row r="1060" spans="1:5" ht="57.6" x14ac:dyDescent="0.3">
      <c r="B1060" t="s">
        <v>730</v>
      </c>
      <c r="E1060" s="2" t="str">
        <f t="shared" si="17"/>
        <v xml:space="preserve">OD 12'' HT 6.69'' BD 7'' 
7.60 Litres 
2 Liquid Gallons 
</v>
      </c>
    </row>
    <row r="1061" spans="1:5" ht="57.6" x14ac:dyDescent="0.3">
      <c r="B1061" t="s">
        <v>731</v>
      </c>
      <c r="E1061" s="2" t="str">
        <f t="shared" si="17"/>
        <v xml:space="preserve">7.60 Litres 
2 Liquid Gallons 
</v>
      </c>
    </row>
    <row r="1062" spans="1:5" ht="57.6" x14ac:dyDescent="0.3">
      <c r="B1062" t="s">
        <v>732</v>
      </c>
      <c r="E1062" s="2" t="str">
        <f t="shared" si="17"/>
        <v xml:space="preserve">2 Liquid Gallons 
</v>
      </c>
    </row>
    <row r="1063" spans="1:5" ht="57.6" x14ac:dyDescent="0.3">
      <c r="E1063" s="2" t="str">
        <f t="shared" si="17"/>
        <v xml:space="preserve">
</v>
      </c>
    </row>
    <row r="1064" spans="1:5" ht="57.6" x14ac:dyDescent="0.3">
      <c r="E1064" s="2" t="str">
        <f t="shared" si="17"/>
        <v xml:space="preserve">
</v>
      </c>
    </row>
    <row r="1065" spans="1:5" ht="57.6" x14ac:dyDescent="0.3">
      <c r="E1065" s="2" t="str">
        <f t="shared" si="17"/>
        <v xml:space="preserve">
</v>
      </c>
    </row>
    <row r="1066" spans="1:5" ht="57.6" x14ac:dyDescent="0.3">
      <c r="E1066" s="2" t="str">
        <f t="shared" si="17"/>
        <v xml:space="preserve">
</v>
      </c>
    </row>
    <row r="1067" spans="1:5" ht="57.6" x14ac:dyDescent="0.3">
      <c r="E1067" s="2" t="str">
        <f t="shared" si="17"/>
        <v xml:space="preserve">
13" Cola Planter</v>
      </c>
    </row>
    <row r="1068" spans="1:5" ht="57.6" x14ac:dyDescent="0.3">
      <c r="E1068" s="2" t="str">
        <f t="shared" si="17"/>
        <v xml:space="preserve">
13" Cola Planter
OD 13" HT 9.5" BD 7.4"</v>
      </c>
    </row>
    <row r="1069" spans="1:5" ht="57.6" x14ac:dyDescent="0.3">
      <c r="E1069" s="2" t="str">
        <f t="shared" si="17"/>
        <v xml:space="preserve">
13" Cola Planter
OD 13" HT 9.5" BD 7.4"
11.82 Liters</v>
      </c>
    </row>
    <row r="1070" spans="1:5" ht="57.6" x14ac:dyDescent="0.3">
      <c r="A1070" t="s">
        <v>733</v>
      </c>
      <c r="B1070" t="s">
        <v>734</v>
      </c>
      <c r="E1070" s="2" t="str">
        <f t="shared" si="17"/>
        <v>13" Cola Planter
OD 13" HT 9.5" BD 7.4"
11.82 Liters
3.1 US Liquid Gallons</v>
      </c>
    </row>
    <row r="1071" spans="1:5" ht="57.6" x14ac:dyDescent="0.3">
      <c r="B1071" t="s">
        <v>735</v>
      </c>
      <c r="E1071" s="2" t="str">
        <f t="shared" si="17"/>
        <v xml:space="preserve">OD 13" HT 9.5" BD 7.4"
11.82 Liters
3.1 US Liquid Gallons
</v>
      </c>
    </row>
    <row r="1072" spans="1:5" ht="57.6" x14ac:dyDescent="0.3">
      <c r="B1072" t="s">
        <v>736</v>
      </c>
      <c r="E1072" s="2" t="str">
        <f t="shared" si="17"/>
        <v xml:space="preserve">11.82 Liters
3.1 US Liquid Gallons
</v>
      </c>
    </row>
    <row r="1073" spans="1:5" ht="57.6" x14ac:dyDescent="0.3">
      <c r="B1073" t="s">
        <v>737</v>
      </c>
      <c r="E1073" s="2" t="str">
        <f t="shared" si="17"/>
        <v>3.1 US Liquid Gallons
11.25" Cola Planter</v>
      </c>
    </row>
    <row r="1074" spans="1:5" ht="57.6" x14ac:dyDescent="0.3">
      <c r="E1074" s="2" t="str">
        <f t="shared" si="17"/>
        <v xml:space="preserve">
11.25" Cola Planter
OD 11.54" HT 8.5" BD 6.9"</v>
      </c>
    </row>
    <row r="1075" spans="1:5" ht="57.6" x14ac:dyDescent="0.3">
      <c r="E1075" s="2" t="str">
        <f t="shared" si="17"/>
        <v xml:space="preserve">
11.25" Cola Planter
OD 11.54" HT 8.5" BD 6.9"
8.10 Liters</v>
      </c>
    </row>
    <row r="1076" spans="1:5" ht="57.6" x14ac:dyDescent="0.3">
      <c r="A1076" t="s">
        <v>738</v>
      </c>
      <c r="B1076" t="s">
        <v>739</v>
      </c>
      <c r="E1076" s="2" t="str">
        <f t="shared" si="17"/>
        <v>11.25" Cola Planter
OD 11.54" HT 8.5" BD 6.9"
8.10 Liters
2.14 US Liquid Gallons</v>
      </c>
    </row>
    <row r="1077" spans="1:5" ht="57.6" x14ac:dyDescent="0.3">
      <c r="B1077" t="s">
        <v>740</v>
      </c>
      <c r="E1077" s="2" t="str">
        <f t="shared" si="17"/>
        <v xml:space="preserve">OD 11.54" HT 8.5" BD 6.9"
8.10 Liters
2.14 US Liquid Gallons
</v>
      </c>
    </row>
    <row r="1078" spans="1:5" ht="57.6" x14ac:dyDescent="0.3">
      <c r="B1078" t="s">
        <v>741</v>
      </c>
      <c r="E1078" s="2" t="str">
        <f t="shared" si="17"/>
        <v xml:space="preserve">8.10 Liters
2.14 US Liquid Gallons
</v>
      </c>
    </row>
    <row r="1079" spans="1:5" ht="57.6" x14ac:dyDescent="0.3">
      <c r="B1079" t="s">
        <v>742</v>
      </c>
      <c r="E1079" s="2" t="str">
        <f t="shared" si="17"/>
        <v>2.14 US Liquid Gallons
11" Cola Planter</v>
      </c>
    </row>
    <row r="1080" spans="1:5" ht="57.6" x14ac:dyDescent="0.3">
      <c r="E1080" s="2" t="str">
        <f t="shared" si="17"/>
        <v xml:space="preserve">
11" Cola Planter
OD 10.98'' HT 8.50'' BD 6.22'' </v>
      </c>
    </row>
    <row r="1081" spans="1:5" ht="57.6" x14ac:dyDescent="0.3">
      <c r="E1081" s="2" t="str">
        <f t="shared" si="17"/>
        <v xml:space="preserve">
11" Cola Planter
OD 10.98'' HT 8.50'' BD 6.22'' 
7.59 Litres </v>
      </c>
    </row>
    <row r="1082" spans="1:5" ht="57.6" x14ac:dyDescent="0.3">
      <c r="A1082" t="s">
        <v>743</v>
      </c>
      <c r="B1082" t="s">
        <v>744</v>
      </c>
      <c r="E1082" s="2" t="str">
        <f t="shared" si="17"/>
        <v xml:space="preserve">11" Cola Planter
OD 10.98'' HT 8.50'' BD 6.22'' 
7.59 Litres 
2 Liquid Gallons </v>
      </c>
    </row>
    <row r="1083" spans="1:5" ht="57.6" x14ac:dyDescent="0.3">
      <c r="B1083" t="s">
        <v>745</v>
      </c>
      <c r="E1083" s="2" t="str">
        <f t="shared" si="17"/>
        <v xml:space="preserve">OD 10.98'' HT 8.50'' BD 6.22'' 
7.59 Litres 
2 Liquid Gallons 
</v>
      </c>
    </row>
    <row r="1084" spans="1:5" ht="57.6" x14ac:dyDescent="0.3">
      <c r="B1084" t="s">
        <v>746</v>
      </c>
      <c r="E1084" s="2" t="str">
        <f t="shared" si="17"/>
        <v xml:space="preserve">7.59 Litres 
2 Liquid Gallons 
</v>
      </c>
    </row>
    <row r="1085" spans="1:5" ht="57.6" x14ac:dyDescent="0.3">
      <c r="B1085" t="s">
        <v>732</v>
      </c>
      <c r="E1085" s="2" t="str">
        <f t="shared" si="17"/>
        <v xml:space="preserve">2 Liquid Gallons 
</v>
      </c>
    </row>
    <row r="1086" spans="1:5" ht="57.6" x14ac:dyDescent="0.3">
      <c r="E1086" s="2" t="str">
        <f t="shared" si="17"/>
        <v xml:space="preserve">
12" Cola Hanging Basket</v>
      </c>
    </row>
    <row r="1087" spans="1:5" ht="57.6" x14ac:dyDescent="0.3">
      <c r="E1087" s="2" t="str">
        <f t="shared" si="17"/>
        <v xml:space="preserve">
12" Cola Hanging Basket
OD 12" HT 7" BD 6.97"</v>
      </c>
    </row>
    <row r="1088" spans="1:5" ht="57.6" x14ac:dyDescent="0.3">
      <c r="E1088" s="2" t="str">
        <f t="shared" si="17"/>
        <v xml:space="preserve">
12" Cola Hanging Basket
OD 12" HT 7" BD 6.97"
 7.61 Liters</v>
      </c>
    </row>
    <row r="1089" spans="1:5" ht="57.6" x14ac:dyDescent="0.3">
      <c r="A1089" t="s">
        <v>747</v>
      </c>
      <c r="B1089" t="s">
        <v>748</v>
      </c>
      <c r="E1089" s="2" t="str">
        <f t="shared" si="17"/>
        <v>12" Cola Hanging Basket
OD 12" HT 7" BD 6.97"
 7.61 Liters
2.01 US Gallon</v>
      </c>
    </row>
    <row r="1090" spans="1:5" ht="57.6" x14ac:dyDescent="0.3">
      <c r="A1090" t="s">
        <v>219</v>
      </c>
      <c r="B1090" t="s">
        <v>749</v>
      </c>
      <c r="E1090" s="2" t="str">
        <f t="shared" si="17"/>
        <v xml:space="preserve">OD 12" HT 7" BD 6.97"
 7.61 Liters
2.01 US Gallon
</v>
      </c>
    </row>
    <row r="1091" spans="1:5" ht="57.6" x14ac:dyDescent="0.3">
      <c r="B1091" t="s">
        <v>750</v>
      </c>
      <c r="E1091" s="2" t="str">
        <f t="shared" si="17"/>
        <v xml:space="preserve"> 7.61 Liters
2.01 US Gallon
</v>
      </c>
    </row>
    <row r="1092" spans="1:5" ht="57.6" x14ac:dyDescent="0.3">
      <c r="B1092" t="s">
        <v>751</v>
      </c>
      <c r="E1092" s="2" t="str">
        <f t="shared" si="17"/>
        <v xml:space="preserve">2.01 US Gallon
</v>
      </c>
    </row>
    <row r="1093" spans="1:5" ht="57.6" x14ac:dyDescent="0.3">
      <c r="E1093" s="2" t="str">
        <f t="shared" si="17"/>
        <v xml:space="preserve">
</v>
      </c>
    </row>
    <row r="1094" spans="1:5" ht="57.6" x14ac:dyDescent="0.3">
      <c r="E1094" s="2" t="str">
        <f t="shared" si="17"/>
        <v xml:space="preserve">
</v>
      </c>
    </row>
    <row r="1095" spans="1:5" ht="57.6" x14ac:dyDescent="0.3">
      <c r="E1095" s="2" t="str">
        <f t="shared" si="17"/>
        <v xml:space="preserve">
</v>
      </c>
    </row>
    <row r="1096" spans="1:5" ht="57.6" x14ac:dyDescent="0.3">
      <c r="E1096" s="2" t="str">
        <f t="shared" si="17"/>
        <v xml:space="preserve">
12" Cola Hanging Basket (No pattern)</v>
      </c>
    </row>
    <row r="1097" spans="1:5" ht="57.6" x14ac:dyDescent="0.3">
      <c r="E1097" s="2" t="str">
        <f t="shared" si="17"/>
        <v xml:space="preserve">
12" Cola Hanging Basket (No pattern)
OD 12" HT 7" BD 6.97"</v>
      </c>
    </row>
    <row r="1098" spans="1:5" ht="57.6" x14ac:dyDescent="0.3">
      <c r="E1098" s="2" t="str">
        <f t="shared" si="17"/>
        <v xml:space="preserve">
12" Cola Hanging Basket (No pattern)
OD 12" HT 7" BD 6.97"
 7.61 Liters</v>
      </c>
    </row>
    <row r="1099" spans="1:5" ht="57.6" x14ac:dyDescent="0.3">
      <c r="A1099" t="s">
        <v>752</v>
      </c>
      <c r="B1099" t="s">
        <v>753</v>
      </c>
      <c r="E1099" s="2" t="str">
        <f t="shared" si="17"/>
        <v>12" Cola Hanging Basket (No pattern)
OD 12" HT 7" BD 6.97"
 7.61 Liters
2.01 US Gallon</v>
      </c>
    </row>
    <row r="1100" spans="1:5" ht="57.6" x14ac:dyDescent="0.3">
      <c r="A1100" t="s">
        <v>219</v>
      </c>
      <c r="B1100" t="s">
        <v>749</v>
      </c>
      <c r="E1100" s="2" t="str">
        <f t="shared" si="17"/>
        <v xml:space="preserve">OD 12" HT 7" BD 6.97"
 7.61 Liters
2.01 US Gallon
</v>
      </c>
    </row>
    <row r="1101" spans="1:5" ht="57.6" x14ac:dyDescent="0.3">
      <c r="B1101" t="s">
        <v>750</v>
      </c>
      <c r="E1101" s="2" t="str">
        <f t="shared" si="17"/>
        <v xml:space="preserve"> 7.61 Liters
2.01 US Gallon
</v>
      </c>
    </row>
    <row r="1102" spans="1:5" ht="57.6" x14ac:dyDescent="0.3">
      <c r="B1102" t="s">
        <v>751</v>
      </c>
      <c r="E1102" s="2" t="str">
        <f t="shared" si="17"/>
        <v xml:space="preserve">2.01 US Gallon
</v>
      </c>
    </row>
    <row r="1103" spans="1:5" ht="57.6" x14ac:dyDescent="0.3">
      <c r="E1103" s="2" t="str">
        <f t="shared" ref="E1103:E1166" si="18">B1103 &amp; CHAR(10) &amp;B1104 &amp; CHAR(10) &amp;B1105 &amp;CHAR(10) &amp;B1106</f>
        <v xml:space="preserve">
</v>
      </c>
    </row>
    <row r="1104" spans="1:5" ht="57.6" x14ac:dyDescent="0.3">
      <c r="E1104" s="2" t="str">
        <f t="shared" si="18"/>
        <v xml:space="preserve">
</v>
      </c>
    </row>
    <row r="1105" spans="1:5" ht="57.6" x14ac:dyDescent="0.3">
      <c r="E1105" s="2" t="str">
        <f t="shared" si="18"/>
        <v xml:space="preserve">
</v>
      </c>
    </row>
    <row r="1106" spans="1:5" ht="57.6" x14ac:dyDescent="0.3">
      <c r="E1106" s="2" t="str">
        <f t="shared" si="18"/>
        <v xml:space="preserve">
8" College Pot</v>
      </c>
    </row>
    <row r="1107" spans="1:5" ht="57.6" x14ac:dyDescent="0.3">
      <c r="E1107" s="2" t="str">
        <f t="shared" si="18"/>
        <v xml:space="preserve">
8" College Pot
OD 7.83'' HT 6.50'' BD 5.71'' </v>
      </c>
    </row>
    <row r="1108" spans="1:5" ht="57.6" x14ac:dyDescent="0.3">
      <c r="E1108" s="2" t="str">
        <f t="shared" si="18"/>
        <v xml:space="preserve">
8" College Pot
OD 7.83'' HT 6.50'' BD 5.71'' 
</v>
      </c>
    </row>
    <row r="1109" spans="1:5" ht="57.6" x14ac:dyDescent="0.3">
      <c r="A1109" t="s">
        <v>754</v>
      </c>
      <c r="B1109" t="s">
        <v>755</v>
      </c>
      <c r="E1109" s="2" t="str">
        <f t="shared" si="18"/>
        <v xml:space="preserve">8" College Pot
OD 7.83'' HT 6.50'' BD 5.71'' 
</v>
      </c>
    </row>
    <row r="1110" spans="1:5" ht="57.6" x14ac:dyDescent="0.3">
      <c r="B1110" t="s">
        <v>756</v>
      </c>
      <c r="E1110" s="2" t="str">
        <f t="shared" si="18"/>
        <v xml:space="preserve">OD 7.83'' HT 6.50'' BD 5.71'' 
</v>
      </c>
    </row>
    <row r="1111" spans="1:5" ht="57.6" x14ac:dyDescent="0.3">
      <c r="E1111" s="2" t="str">
        <f t="shared" si="18"/>
        <v xml:space="preserve">
</v>
      </c>
    </row>
    <row r="1112" spans="1:5" ht="57.6" x14ac:dyDescent="0.3">
      <c r="E1112" s="2" t="str">
        <f t="shared" si="18"/>
        <v xml:space="preserve">
</v>
      </c>
    </row>
    <row r="1113" spans="1:5" ht="57.6" x14ac:dyDescent="0.3">
      <c r="E1113" s="2" t="str">
        <f t="shared" si="18"/>
        <v xml:space="preserve">
</v>
      </c>
    </row>
    <row r="1114" spans="1:5" ht="57.6" x14ac:dyDescent="0.3">
      <c r="E1114" s="2" t="str">
        <f t="shared" si="18"/>
        <v xml:space="preserve">
</v>
      </c>
    </row>
    <row r="1115" spans="1:5" ht="57.6" x14ac:dyDescent="0.3">
      <c r="E1115" s="2" t="str">
        <f t="shared" si="18"/>
        <v xml:space="preserve">
</v>
      </c>
    </row>
    <row r="1116" spans="1:5" ht="57.6" x14ac:dyDescent="0.3">
      <c r="E1116" s="2" t="str">
        <f t="shared" si="18"/>
        <v xml:space="preserve">
</v>
      </c>
    </row>
    <row r="1117" spans="1:5" ht="57.6" x14ac:dyDescent="0.3">
      <c r="E1117" s="2" t="str">
        <f t="shared" si="18"/>
        <v xml:space="preserve">
</v>
      </c>
    </row>
    <row r="1118" spans="1:5" ht="57.6" x14ac:dyDescent="0.3">
      <c r="E1118" s="2" t="str">
        <f t="shared" si="18"/>
        <v xml:space="preserve">
12" Rimless Cork Planter</v>
      </c>
    </row>
    <row r="1119" spans="1:5" ht="57.6" x14ac:dyDescent="0.3">
      <c r="E1119" s="2" t="str">
        <f t="shared" si="18"/>
        <v xml:space="preserve">
12" Rimless Cork Planter
OD 12.6" HT 10"  BD 7.5"</v>
      </c>
    </row>
    <row r="1120" spans="1:5" ht="57.6" x14ac:dyDescent="0.3">
      <c r="E1120" s="2" t="str">
        <f t="shared" si="18"/>
        <v xml:space="preserve">
12" Rimless Cork Planter
OD 12.6" HT 10"  BD 7.5"
3 US Gallons</v>
      </c>
    </row>
    <row r="1121" spans="1:5" ht="57.6" x14ac:dyDescent="0.3">
      <c r="A1121" t="s">
        <v>757</v>
      </c>
      <c r="B1121" t="s">
        <v>758</v>
      </c>
      <c r="E1121" s="2" t="str">
        <f t="shared" si="18"/>
        <v>12" Rimless Cork Planter
OD 12.6" HT 10"  BD 7.5"
3 US Gallons
11.3 Litres</v>
      </c>
    </row>
    <row r="1122" spans="1:5" ht="57.6" x14ac:dyDescent="0.3">
      <c r="B1122" t="s">
        <v>759</v>
      </c>
      <c r="E1122" s="2" t="str">
        <f t="shared" si="18"/>
        <v xml:space="preserve">OD 12.6" HT 10"  BD 7.5"
3 US Gallons
11.3 Litres
</v>
      </c>
    </row>
    <row r="1123" spans="1:5" ht="57.6" x14ac:dyDescent="0.3">
      <c r="B1123" t="s">
        <v>760</v>
      </c>
      <c r="E1123" s="2" t="str">
        <f t="shared" si="18"/>
        <v xml:space="preserve">3 US Gallons
11.3 Litres
</v>
      </c>
    </row>
    <row r="1124" spans="1:5" ht="57.6" x14ac:dyDescent="0.3">
      <c r="B1124" t="s">
        <v>761</v>
      </c>
      <c r="E1124" s="2" t="str">
        <f t="shared" si="18"/>
        <v xml:space="preserve">11.3 Litres
</v>
      </c>
    </row>
    <row r="1125" spans="1:5" ht="57.6" x14ac:dyDescent="0.3">
      <c r="E1125" s="2" t="str">
        <f t="shared" si="18"/>
        <v xml:space="preserve">
</v>
      </c>
    </row>
    <row r="1126" spans="1:5" ht="57.6" x14ac:dyDescent="0.3">
      <c r="E1126" s="2" t="str">
        <f t="shared" si="18"/>
        <v xml:space="preserve">
</v>
      </c>
    </row>
    <row r="1127" spans="1:5" ht="57.6" x14ac:dyDescent="0.3">
      <c r="E1127" s="2" t="str">
        <f t="shared" si="18"/>
        <v xml:space="preserve">
</v>
      </c>
    </row>
    <row r="1128" spans="1:5" ht="57.6" x14ac:dyDescent="0.3">
      <c r="E1128" s="2" t="str">
        <f t="shared" si="18"/>
        <v xml:space="preserve">
14.5" Contessa Planter</v>
      </c>
    </row>
    <row r="1129" spans="1:5" ht="57.6" x14ac:dyDescent="0.3">
      <c r="E1129" s="2" t="str">
        <f t="shared" si="18"/>
        <v xml:space="preserve">
14.5" Contessa Planter
OD 14.5" HT 12" BD 8"</v>
      </c>
    </row>
    <row r="1130" spans="1:5" ht="57.6" x14ac:dyDescent="0.3">
      <c r="E1130" s="2" t="str">
        <f t="shared" si="18"/>
        <v xml:space="preserve">
14.5" Contessa Planter
OD 14.5" HT 12" BD 8"
16.5 Litres </v>
      </c>
    </row>
    <row r="1131" spans="1:5" ht="57.6" x14ac:dyDescent="0.3">
      <c r="A1131" t="s">
        <v>762</v>
      </c>
      <c r="B1131" t="s">
        <v>763</v>
      </c>
      <c r="E1131" s="2" t="str">
        <f t="shared" si="18"/>
        <v xml:space="preserve">14.5" Contessa Planter
OD 14.5" HT 12" BD 8"
16.5 Litres 
4.36 US Liquid Gallons </v>
      </c>
    </row>
    <row r="1132" spans="1:5" ht="57.6" x14ac:dyDescent="0.3">
      <c r="B1132" t="s">
        <v>764</v>
      </c>
      <c r="E1132" s="2" t="str">
        <f t="shared" si="18"/>
        <v xml:space="preserve">OD 14.5" HT 12" BD 8"
16.5 Litres 
4.36 US Liquid Gallons 
</v>
      </c>
    </row>
    <row r="1133" spans="1:5" ht="57.6" x14ac:dyDescent="0.3">
      <c r="B1133" t="s">
        <v>765</v>
      </c>
      <c r="E1133" s="2" t="str">
        <f t="shared" si="18"/>
        <v xml:space="preserve">16.5 Litres 
4.36 US Liquid Gallons 
</v>
      </c>
    </row>
    <row r="1134" spans="1:5" ht="57.6" x14ac:dyDescent="0.3">
      <c r="B1134" t="s">
        <v>766</v>
      </c>
      <c r="E1134" s="2" t="str">
        <f t="shared" si="18"/>
        <v xml:space="preserve">4.36 US Liquid Gallons 
</v>
      </c>
    </row>
    <row r="1135" spans="1:5" ht="57.6" x14ac:dyDescent="0.3">
      <c r="E1135" s="2" t="str">
        <f t="shared" si="18"/>
        <v xml:space="preserve">
</v>
      </c>
    </row>
    <row r="1136" spans="1:5" ht="57.6" x14ac:dyDescent="0.3">
      <c r="E1136" s="2" t="str">
        <f t="shared" si="18"/>
        <v xml:space="preserve">
</v>
      </c>
    </row>
    <row r="1137" spans="1:5" ht="57.6" x14ac:dyDescent="0.3">
      <c r="E1137" s="2" t="str">
        <f t="shared" si="18"/>
        <v xml:space="preserve">
</v>
      </c>
    </row>
    <row r="1138" spans="1:5" ht="57.6" x14ac:dyDescent="0.3">
      <c r="E1138" s="2" t="str">
        <f t="shared" si="18"/>
        <v xml:space="preserve">
</v>
      </c>
    </row>
    <row r="1139" spans="1:5" ht="57.6" x14ac:dyDescent="0.3">
      <c r="E1139" s="2" t="str">
        <f t="shared" si="18"/>
        <v xml:space="preserve">
14.5" Contessa Square</v>
      </c>
    </row>
    <row r="1140" spans="1:5" ht="57.6" x14ac:dyDescent="0.3">
      <c r="E1140" s="2" t="str">
        <f t="shared" si="18"/>
        <v xml:space="preserve">
14.5" Contessa Square
OD 14.5" HT 12" BD 8.2"</v>
      </c>
    </row>
    <row r="1141" spans="1:5" ht="57.6" x14ac:dyDescent="0.3">
      <c r="E1141" s="2" t="str">
        <f t="shared" si="18"/>
        <v xml:space="preserve">
14.5" Contessa Square
OD 14.5" HT 12" BD 8.2"
20.25 Litres </v>
      </c>
    </row>
    <row r="1142" spans="1:5" ht="57.6" x14ac:dyDescent="0.3">
      <c r="A1142" t="s">
        <v>767</v>
      </c>
      <c r="B1142" t="s">
        <v>768</v>
      </c>
      <c r="E1142" s="2" t="str">
        <f t="shared" si="18"/>
        <v>14.5" Contessa Square
OD 14.5" HT 12" BD 8.2"
20.25 Litres 
5.35 US Liquid Gallons</v>
      </c>
    </row>
    <row r="1143" spans="1:5" ht="57.6" x14ac:dyDescent="0.3">
      <c r="B1143" t="s">
        <v>769</v>
      </c>
      <c r="E1143" s="2" t="str">
        <f t="shared" si="18"/>
        <v xml:space="preserve">OD 14.5" HT 12" BD 8.2"
20.25 Litres 
5.35 US Liquid Gallons
</v>
      </c>
    </row>
    <row r="1144" spans="1:5" ht="57.6" x14ac:dyDescent="0.3">
      <c r="B1144" t="s">
        <v>770</v>
      </c>
      <c r="E1144" s="2" t="str">
        <f t="shared" si="18"/>
        <v xml:space="preserve">20.25 Litres 
5.35 US Liquid Gallons
</v>
      </c>
    </row>
    <row r="1145" spans="1:5" ht="57.6" x14ac:dyDescent="0.3">
      <c r="B1145" t="s">
        <v>771</v>
      </c>
      <c r="E1145" s="2" t="str">
        <f t="shared" si="18"/>
        <v xml:space="preserve">5.35 US Liquid Gallons
</v>
      </c>
    </row>
    <row r="1146" spans="1:5" ht="57.6" x14ac:dyDescent="0.3">
      <c r="E1146" s="2" t="str">
        <f t="shared" si="18"/>
        <v xml:space="preserve">
</v>
      </c>
    </row>
    <row r="1147" spans="1:5" ht="57.6" x14ac:dyDescent="0.3">
      <c r="E1147" s="2" t="str">
        <f t="shared" si="18"/>
        <v xml:space="preserve">
</v>
      </c>
    </row>
    <row r="1148" spans="1:5" ht="57.6" x14ac:dyDescent="0.3">
      <c r="E1148" s="2" t="str">
        <f t="shared" si="18"/>
        <v xml:space="preserve">
16" Corsica Planter</v>
      </c>
    </row>
    <row r="1149" spans="1:5" ht="57.6" x14ac:dyDescent="0.3">
      <c r="E1149" s="2" t="str">
        <f t="shared" si="18"/>
        <v xml:space="preserve">
16" Corsica Planter
OD 16" HT 11.4" BD 9"</v>
      </c>
    </row>
    <row r="1150" spans="1:5" ht="57.6" x14ac:dyDescent="0.3">
      <c r="E1150" s="2" t="str">
        <f t="shared" si="18"/>
        <v xml:space="preserve">
16" Corsica Planter
OD 16" HT 11.4" BD 9"
25.75 Liters</v>
      </c>
    </row>
    <row r="1151" spans="1:5" ht="57.6" x14ac:dyDescent="0.3">
      <c r="A1151" t="s">
        <v>65</v>
      </c>
      <c r="B1151" t="s">
        <v>66</v>
      </c>
      <c r="E1151" s="2" t="str">
        <f t="shared" si="18"/>
        <v>16" Corsica Planter
OD 16" HT 11.4" BD 9"
25.75 Liters
6.80 US Liquid Gallons</v>
      </c>
    </row>
    <row r="1152" spans="1:5" ht="57.6" x14ac:dyDescent="0.3">
      <c r="B1152" t="s">
        <v>772</v>
      </c>
      <c r="E1152" s="2" t="str">
        <f t="shared" si="18"/>
        <v xml:space="preserve">OD 16" HT 11.4" BD 9"
25.75 Liters
6.80 US Liquid Gallons
</v>
      </c>
    </row>
    <row r="1153" spans="1:5" ht="57.6" x14ac:dyDescent="0.3">
      <c r="B1153" t="s">
        <v>773</v>
      </c>
      <c r="E1153" s="2" t="str">
        <f t="shared" si="18"/>
        <v>25.75 Liters
6.80 US Liquid Gallons
13.3" Corsica Planter</v>
      </c>
    </row>
    <row r="1154" spans="1:5" ht="57.6" x14ac:dyDescent="0.3">
      <c r="B1154" t="s">
        <v>275</v>
      </c>
      <c r="E1154" s="2" t="str">
        <f t="shared" si="18"/>
        <v xml:space="preserve">6.80 US Liquid Gallons
13.3" Corsica Planter
OD 13.3" HT 9.4" BD 7.2" </v>
      </c>
    </row>
    <row r="1155" spans="1:5" ht="57.6" x14ac:dyDescent="0.3">
      <c r="E1155" s="2" t="str">
        <f t="shared" si="18"/>
        <v xml:space="preserve">
13.3" Corsica Planter
OD 13.3" HT 9.4" BD 7.2" 
12.45 Liters</v>
      </c>
    </row>
    <row r="1156" spans="1:5" ht="57.6" x14ac:dyDescent="0.3">
      <c r="A1156" t="s">
        <v>774</v>
      </c>
      <c r="B1156" t="s">
        <v>775</v>
      </c>
      <c r="E1156" s="2" t="str">
        <f t="shared" si="18"/>
        <v>13.3" Corsica Planter
OD 13.3" HT 9.4" BD 7.2" 
12.45 Liters
3.29 US Liquid Gallons</v>
      </c>
    </row>
    <row r="1157" spans="1:5" ht="57.6" x14ac:dyDescent="0.3">
      <c r="B1157" t="s">
        <v>776</v>
      </c>
      <c r="E1157" s="2" t="str">
        <f t="shared" si="18"/>
        <v xml:space="preserve">OD 13.3" HT 9.4" BD 7.2" 
12.45 Liters
3.29 US Liquid Gallons
</v>
      </c>
    </row>
    <row r="1158" spans="1:5" ht="57.6" x14ac:dyDescent="0.3">
      <c r="B1158" t="s">
        <v>777</v>
      </c>
      <c r="E1158" s="2" t="str">
        <f t="shared" si="18"/>
        <v>12.45 Liters
3.29 US Liquid Gallons
12" Corsica Planter</v>
      </c>
    </row>
    <row r="1159" spans="1:5" ht="57.6" x14ac:dyDescent="0.3">
      <c r="B1159" t="s">
        <v>778</v>
      </c>
      <c r="E1159" s="2" t="str">
        <f t="shared" si="18"/>
        <v xml:space="preserve">3.29 US Liquid Gallons
12" Corsica Planter
OD 11" HT8.5" BD 6.1" </v>
      </c>
    </row>
    <row r="1160" spans="1:5" ht="57.6" x14ac:dyDescent="0.3">
      <c r="E1160" s="2" t="str">
        <f t="shared" si="18"/>
        <v xml:space="preserve">
12" Corsica Planter
OD 11" HT8.5" BD 6.1" 
</v>
      </c>
    </row>
    <row r="1161" spans="1:5" ht="57.6" x14ac:dyDescent="0.3">
      <c r="A1161" t="s">
        <v>779</v>
      </c>
      <c r="B1161" t="s">
        <v>780</v>
      </c>
      <c r="E1161" s="2" t="str">
        <f t="shared" si="18"/>
        <v xml:space="preserve">12" Corsica Planter
OD 11" HT8.5" BD 6.1" 
</v>
      </c>
    </row>
    <row r="1162" spans="1:5" ht="57.6" x14ac:dyDescent="0.3">
      <c r="B1162" t="s">
        <v>781</v>
      </c>
      <c r="E1162" s="2" t="str">
        <f t="shared" si="18"/>
        <v xml:space="preserve">OD 11" HT8.5" BD 6.1" 
</v>
      </c>
    </row>
    <row r="1163" spans="1:5" ht="57.6" x14ac:dyDescent="0.3">
      <c r="E1163" s="2" t="str">
        <f t="shared" si="18"/>
        <v xml:space="preserve">
</v>
      </c>
    </row>
    <row r="1164" spans="1:5" ht="57.6" x14ac:dyDescent="0.3">
      <c r="E1164" s="2" t="str">
        <f t="shared" si="18"/>
        <v xml:space="preserve">
</v>
      </c>
    </row>
    <row r="1165" spans="1:5" ht="57.6" x14ac:dyDescent="0.3">
      <c r="E1165" s="2" t="str">
        <f t="shared" si="18"/>
        <v xml:space="preserve">
12 " Corsica Hanging Basket</v>
      </c>
    </row>
    <row r="1166" spans="1:5" ht="57.6" x14ac:dyDescent="0.3">
      <c r="E1166" s="2" t="str">
        <f t="shared" si="18"/>
        <v xml:space="preserve">
12 " Corsica Hanging Basket
OD 12" HT 7"</v>
      </c>
    </row>
    <row r="1167" spans="1:5" ht="57.6" x14ac:dyDescent="0.3">
      <c r="E1167" s="2" t="str">
        <f t="shared" ref="E1167:E1230" si="19">B1167 &amp; CHAR(10) &amp;B1168 &amp; CHAR(10) &amp;B1169 &amp;CHAR(10) &amp;B1170</f>
        <v xml:space="preserve">
12 " Corsica Hanging Basket
OD 12" HT 7"
1.9 Gallons </v>
      </c>
    </row>
    <row r="1168" spans="1:5" ht="57.6" x14ac:dyDescent="0.3">
      <c r="A1168" t="s">
        <v>782</v>
      </c>
      <c r="B1168" t="s">
        <v>783</v>
      </c>
      <c r="E1168" s="2" t="str">
        <f t="shared" si="19"/>
        <v>12 " Corsica Hanging Basket
OD 12" HT 7"
1.9 Gallons 
7.3 Liters</v>
      </c>
    </row>
    <row r="1169" spans="1:5" ht="57.6" x14ac:dyDescent="0.3">
      <c r="A1169" t="s">
        <v>219</v>
      </c>
      <c r="B1169" t="s">
        <v>784</v>
      </c>
      <c r="E1169" s="2" t="str">
        <f t="shared" si="19"/>
        <v xml:space="preserve">OD 12" HT 7"
1.9 Gallons 
7.3 Liters
</v>
      </c>
    </row>
    <row r="1170" spans="1:5" ht="57.6" x14ac:dyDescent="0.3">
      <c r="A1170" t="s">
        <v>219</v>
      </c>
      <c r="B1170" t="s">
        <v>785</v>
      </c>
      <c r="E1170" s="2" t="str">
        <f t="shared" si="19"/>
        <v xml:space="preserve">1.9 Gallons 
7.3 Liters
</v>
      </c>
    </row>
    <row r="1171" spans="1:5" ht="57.6" x14ac:dyDescent="0.3">
      <c r="B1171" t="s">
        <v>786</v>
      </c>
      <c r="E1171" s="2" t="str">
        <f t="shared" si="19"/>
        <v xml:space="preserve">7.3 Liters
</v>
      </c>
    </row>
    <row r="1172" spans="1:5" ht="57.6" x14ac:dyDescent="0.3">
      <c r="E1172" s="2" t="str">
        <f t="shared" si="19"/>
        <v xml:space="preserve">
</v>
      </c>
    </row>
    <row r="1173" spans="1:5" ht="57.6" x14ac:dyDescent="0.3">
      <c r="E1173" s="2" t="str">
        <f t="shared" si="19"/>
        <v xml:space="preserve">
</v>
      </c>
    </row>
    <row r="1174" spans="1:5" ht="57.6" x14ac:dyDescent="0.3">
      <c r="E1174" s="2" t="str">
        <f t="shared" si="19"/>
        <v xml:space="preserve">
</v>
      </c>
    </row>
    <row r="1175" spans="1:5" ht="57.6" x14ac:dyDescent="0.3">
      <c r="E1175" s="2" t="str">
        <f t="shared" si="19"/>
        <v xml:space="preserve">
</v>
      </c>
    </row>
    <row r="1176" spans="1:5" ht="57.6" x14ac:dyDescent="0.3">
      <c r="E1176" s="2" t="str">
        <f t="shared" si="19"/>
        <v xml:space="preserve">
</v>
      </c>
    </row>
    <row r="1177" spans="1:5" ht="57.6" x14ac:dyDescent="0.3">
      <c r="E1177" s="2" t="str">
        <f t="shared" si="19"/>
        <v xml:space="preserve">
14.5" Cove Planter</v>
      </c>
    </row>
    <row r="1178" spans="1:5" ht="57.6" x14ac:dyDescent="0.3">
      <c r="E1178" s="2" t="str">
        <f t="shared" si="19"/>
        <v xml:space="preserve">
14.5" Cove Planter
OD 14.5" HT 12" BD 7.09"</v>
      </c>
    </row>
    <row r="1179" spans="1:5" ht="57.6" x14ac:dyDescent="0.3">
      <c r="E1179" s="2" t="str">
        <f t="shared" si="19"/>
        <v xml:space="preserve">
14.5" Cove Planter
OD 14.5" HT 12" BD 7.09"
4.66 US Liquid Gallons</v>
      </c>
    </row>
    <row r="1180" spans="1:5" ht="57.6" x14ac:dyDescent="0.3">
      <c r="A1180" t="s">
        <v>787</v>
      </c>
      <c r="B1180" t="s">
        <v>788</v>
      </c>
      <c r="E1180" s="2" t="str">
        <f t="shared" si="19"/>
        <v>14.5" Cove Planter
OD 14.5" HT 12" BD 7.09"
4.66 US Liquid Gallons
17.65 Liters</v>
      </c>
    </row>
    <row r="1181" spans="1:5" ht="57.6" x14ac:dyDescent="0.3">
      <c r="B1181" t="s">
        <v>789</v>
      </c>
      <c r="E1181" s="2" t="str">
        <f t="shared" si="19"/>
        <v xml:space="preserve">OD 14.5" HT 12" BD 7.09"
4.66 US Liquid Gallons
17.65 Liters
</v>
      </c>
    </row>
    <row r="1182" spans="1:5" ht="57.6" x14ac:dyDescent="0.3">
      <c r="B1182" t="s">
        <v>790</v>
      </c>
      <c r="E1182" s="2" t="str">
        <f t="shared" si="19"/>
        <v xml:space="preserve">4.66 US Liquid Gallons
17.65 Liters
</v>
      </c>
    </row>
    <row r="1183" spans="1:5" ht="57.6" x14ac:dyDescent="0.3">
      <c r="B1183" t="s">
        <v>791</v>
      </c>
      <c r="E1183" s="2" t="str">
        <f t="shared" si="19"/>
        <v xml:space="preserve">17.65 Liters
</v>
      </c>
    </row>
    <row r="1184" spans="1:5" ht="57.6" x14ac:dyDescent="0.3">
      <c r="E1184" s="2" t="str">
        <f t="shared" si="19"/>
        <v xml:space="preserve">
</v>
      </c>
    </row>
    <row r="1185" spans="1:5" ht="57.6" x14ac:dyDescent="0.3">
      <c r="E1185" s="2" t="str">
        <f t="shared" si="19"/>
        <v xml:space="preserve">
</v>
      </c>
    </row>
    <row r="1186" spans="1:5" ht="57.6" x14ac:dyDescent="0.3">
      <c r="E1186" s="2" t="str">
        <f t="shared" si="19"/>
        <v xml:space="preserve">
</v>
      </c>
    </row>
    <row r="1187" spans="1:5" ht="57.6" x14ac:dyDescent="0.3">
      <c r="E1187" s="2" t="str">
        <f t="shared" si="19"/>
        <v xml:space="preserve">
14.5" Cove Square</v>
      </c>
    </row>
    <row r="1188" spans="1:5" ht="57.6" x14ac:dyDescent="0.3">
      <c r="E1188" s="2" t="str">
        <f t="shared" si="19"/>
        <v xml:space="preserve">
14.5" Cove Square
OD 14.5" HT 12" BD 7.48"</v>
      </c>
    </row>
    <row r="1189" spans="1:5" ht="57.6" x14ac:dyDescent="0.3">
      <c r="E1189" s="2" t="str">
        <f t="shared" si="19"/>
        <v xml:space="preserve">
14.5" Cove Square
OD 14.5" HT 12" BD 7.48"
5.5 US Gallons</v>
      </c>
    </row>
    <row r="1190" spans="1:5" ht="57.6" x14ac:dyDescent="0.3">
      <c r="A1190" t="s">
        <v>792</v>
      </c>
      <c r="B1190" t="s">
        <v>793</v>
      </c>
      <c r="E1190" s="2" t="str">
        <f t="shared" si="19"/>
        <v>14.5" Cove Square
OD 14.5" HT 12" BD 7.48"
5.5 US Gallons
20.8 Liters</v>
      </c>
    </row>
    <row r="1191" spans="1:5" ht="57.6" x14ac:dyDescent="0.3">
      <c r="B1191" t="s">
        <v>794</v>
      </c>
      <c r="E1191" s="2" t="str">
        <f t="shared" si="19"/>
        <v xml:space="preserve">OD 14.5" HT 12" BD 7.48"
5.5 US Gallons
20.8 Liters
</v>
      </c>
    </row>
    <row r="1192" spans="1:5" ht="57.6" x14ac:dyDescent="0.3">
      <c r="B1192" t="s">
        <v>795</v>
      </c>
      <c r="E1192" s="2" t="str">
        <f t="shared" si="19"/>
        <v xml:space="preserve">5.5 US Gallons
20.8 Liters
</v>
      </c>
    </row>
    <row r="1193" spans="1:5" ht="57.6" x14ac:dyDescent="0.3">
      <c r="B1193" t="s">
        <v>796</v>
      </c>
      <c r="E1193" s="2" t="str">
        <f t="shared" si="19"/>
        <v xml:space="preserve">20.8 Liters
</v>
      </c>
    </row>
    <row r="1194" spans="1:5" ht="57.6" x14ac:dyDescent="0.3">
      <c r="E1194" s="2" t="str">
        <f t="shared" si="19"/>
        <v xml:space="preserve">
14" Cove Square</v>
      </c>
    </row>
    <row r="1195" spans="1:5" ht="57.6" x14ac:dyDescent="0.3">
      <c r="E1195" s="2" t="str">
        <f t="shared" si="19"/>
        <v xml:space="preserve">
14" Cove Square
OD 14" HT 12" BD 7"</v>
      </c>
    </row>
    <row r="1196" spans="1:5" ht="57.6" x14ac:dyDescent="0.3">
      <c r="E1196" s="2" t="str">
        <f t="shared" si="19"/>
        <v xml:space="preserve">
14" Cove Square
OD 14" HT 12" BD 7"
5.4 US Gallons</v>
      </c>
    </row>
    <row r="1197" spans="1:5" ht="57.6" x14ac:dyDescent="0.3">
      <c r="A1197" t="s">
        <v>797</v>
      </c>
      <c r="B1197" t="s">
        <v>798</v>
      </c>
      <c r="E1197" s="2" t="str">
        <f t="shared" si="19"/>
        <v>14" Cove Square
OD 14" HT 12" BD 7"
5.4 US Gallons
20.5 Liters</v>
      </c>
    </row>
    <row r="1198" spans="1:5" ht="57.6" x14ac:dyDescent="0.3">
      <c r="B1198" t="s">
        <v>799</v>
      </c>
      <c r="E1198" s="2" t="str">
        <f t="shared" si="19"/>
        <v xml:space="preserve">OD 14" HT 12" BD 7"
5.4 US Gallons
20.5 Liters
</v>
      </c>
    </row>
    <row r="1199" spans="1:5" ht="57.6" x14ac:dyDescent="0.3">
      <c r="B1199" t="s">
        <v>800</v>
      </c>
      <c r="E1199" s="2" t="str">
        <f t="shared" si="19"/>
        <v xml:space="preserve">5.4 US Gallons
20.5 Liters
</v>
      </c>
    </row>
    <row r="1200" spans="1:5" ht="57.6" x14ac:dyDescent="0.3">
      <c r="B1200" t="s">
        <v>801</v>
      </c>
      <c r="E1200" s="2" t="str">
        <f t="shared" si="19"/>
        <v xml:space="preserve">20.5 Liters
</v>
      </c>
    </row>
    <row r="1201" spans="1:5" ht="57.6" x14ac:dyDescent="0.3">
      <c r="E1201" s="2" t="str">
        <f t="shared" si="19"/>
        <v xml:space="preserve">
14" Cove Bowl</v>
      </c>
    </row>
    <row r="1202" spans="1:5" ht="57.6" x14ac:dyDescent="0.3">
      <c r="E1202" s="2" t="str">
        <f t="shared" si="19"/>
        <v xml:space="preserve">
14" Cove Bowl
OD 14" HT 6"</v>
      </c>
    </row>
    <row r="1203" spans="1:5" ht="57.6" x14ac:dyDescent="0.3">
      <c r="E1203" s="2" t="str">
        <f t="shared" si="19"/>
        <v xml:space="preserve">
14" Cove Bowl
OD 14" HT 6"
2.54 US Liquid Gallons</v>
      </c>
    </row>
    <row r="1204" spans="1:5" ht="57.6" x14ac:dyDescent="0.3">
      <c r="A1204" t="s">
        <v>802</v>
      </c>
      <c r="B1204" t="s">
        <v>803</v>
      </c>
      <c r="E1204" s="2" t="str">
        <f t="shared" si="19"/>
        <v>14" Cove Bowl
OD 14" HT 6"
2.54 US Liquid Gallons
9.6 Liters</v>
      </c>
    </row>
    <row r="1205" spans="1:5" ht="57.6" x14ac:dyDescent="0.3">
      <c r="B1205" t="s">
        <v>804</v>
      </c>
      <c r="E1205" s="2" t="str">
        <f t="shared" si="19"/>
        <v xml:space="preserve">OD 14" HT 6"
2.54 US Liquid Gallons
9.6 Liters
</v>
      </c>
    </row>
    <row r="1206" spans="1:5" ht="57.6" x14ac:dyDescent="0.3">
      <c r="B1206" t="s">
        <v>406</v>
      </c>
      <c r="E1206" s="2" t="str">
        <f t="shared" si="19"/>
        <v xml:space="preserve">2.54 US Liquid Gallons
9.6 Liters
</v>
      </c>
    </row>
    <row r="1207" spans="1:5" ht="57.6" x14ac:dyDescent="0.3">
      <c r="B1207" t="s">
        <v>805</v>
      </c>
      <c r="E1207" s="2" t="str">
        <f t="shared" si="19"/>
        <v xml:space="preserve">9.6 Liters
</v>
      </c>
    </row>
    <row r="1208" spans="1:5" ht="57.6" x14ac:dyDescent="0.3">
      <c r="E1208" s="2" t="str">
        <f t="shared" si="19"/>
        <v xml:space="preserve">
</v>
      </c>
    </row>
    <row r="1209" spans="1:5" ht="57.6" x14ac:dyDescent="0.3">
      <c r="E1209" s="2" t="str">
        <f t="shared" si="19"/>
        <v xml:space="preserve">
15" Cove Window Box</v>
      </c>
    </row>
    <row r="1210" spans="1:5" ht="57.6" x14ac:dyDescent="0.3">
      <c r="E1210" s="2" t="str">
        <f t="shared" si="19"/>
        <v xml:space="preserve">
15" Cove Window Box
OD 15'' OW 8.86" HT 6.38'' BD 10'' </v>
      </c>
    </row>
    <row r="1211" spans="1:5" ht="57.6" x14ac:dyDescent="0.3">
      <c r="E1211" s="2" t="str">
        <f t="shared" si="19"/>
        <v xml:space="preserve">
15" Cove Window Box
OD 15'' OW 8.86" HT 6.38'' BD 10'' 
2.2 US_x001E_Liquid Gallons</v>
      </c>
    </row>
    <row r="1212" spans="1:5" ht="57.6" x14ac:dyDescent="0.3">
      <c r="A1212" t="s">
        <v>806</v>
      </c>
      <c r="B1212" t="s">
        <v>807</v>
      </c>
      <c r="E1212" s="2" t="str">
        <f t="shared" si="19"/>
        <v>15" Cove Window Box
OD 15'' OW 8.86" HT 6.38'' BD 10'' 
2.2 US_x001E_Liquid Gallons
8.32 Liters</v>
      </c>
    </row>
    <row r="1213" spans="1:5" ht="57.6" x14ac:dyDescent="0.3">
      <c r="B1213" t="s">
        <v>808</v>
      </c>
      <c r="E1213" s="2" t="str">
        <f t="shared" si="19"/>
        <v xml:space="preserve">OD 15'' OW 8.86" HT 6.38'' BD 10'' 
2.2 US_x001E_Liquid Gallons
8.32 Liters
</v>
      </c>
    </row>
    <row r="1214" spans="1:5" ht="57.6" x14ac:dyDescent="0.3">
      <c r="B1214" t="s">
        <v>809</v>
      </c>
      <c r="E1214" s="2" t="str">
        <f t="shared" si="19"/>
        <v xml:space="preserve">2.2 US_x001E_Liquid Gallons
8.32 Liters
</v>
      </c>
    </row>
    <row r="1215" spans="1:5" ht="57.6" x14ac:dyDescent="0.3">
      <c r="B1215" t="s">
        <v>810</v>
      </c>
      <c r="E1215" s="2" t="str">
        <f t="shared" si="19"/>
        <v>8.32 Liters
18" Cove Window Box</v>
      </c>
    </row>
    <row r="1216" spans="1:5" ht="57.6" x14ac:dyDescent="0.3">
      <c r="E1216" s="2" t="str">
        <f t="shared" si="19"/>
        <v xml:space="preserve">
18" Cove Window Box
 OD 18" OW 9.5" HT 8.64" </v>
      </c>
    </row>
    <row r="1217" spans="1:5" ht="57.6" x14ac:dyDescent="0.3">
      <c r="E1217" s="2" t="str">
        <f t="shared" si="19"/>
        <v xml:space="preserve">
18" Cove Window Box
 OD 18" OW 9.5" HT 8.64" 
BD 13.75" BW 9.65"</v>
      </c>
    </row>
    <row r="1218" spans="1:5" ht="57.6" x14ac:dyDescent="0.3">
      <c r="A1218" t="s">
        <v>811</v>
      </c>
      <c r="B1218" t="s">
        <v>812</v>
      </c>
      <c r="E1218" s="2" t="str">
        <f t="shared" si="19"/>
        <v>18" Cove Window Box
 OD 18" OW 9.5" HT 8.64" 
BD 13.75" BW 9.65"
4.73 US Liquid Gallons</v>
      </c>
    </row>
    <row r="1219" spans="1:5" ht="57.6" x14ac:dyDescent="0.3">
      <c r="B1219" t="s">
        <v>813</v>
      </c>
      <c r="E1219" s="2" t="str">
        <f t="shared" si="19"/>
        <v xml:space="preserve"> OD 18" OW 9.5" HT 8.64" 
BD 13.75" BW 9.65"
4.73 US Liquid Gallons
18.9 Liters</v>
      </c>
    </row>
    <row r="1220" spans="1:5" ht="57.6" x14ac:dyDescent="0.3">
      <c r="B1220" t="s">
        <v>814</v>
      </c>
      <c r="E1220" s="2" t="str">
        <f t="shared" si="19"/>
        <v xml:space="preserve">BD 13.75" BW 9.65"
4.73 US Liquid Gallons
18.9 Liters
</v>
      </c>
    </row>
    <row r="1221" spans="1:5" ht="57.6" x14ac:dyDescent="0.3">
      <c r="B1221" t="s">
        <v>815</v>
      </c>
      <c r="E1221" s="2" t="str">
        <f t="shared" si="19"/>
        <v xml:space="preserve">4.73 US Liquid Gallons
18.9 Liters
</v>
      </c>
    </row>
    <row r="1222" spans="1:5" ht="57.6" x14ac:dyDescent="0.3">
      <c r="B1222" t="s">
        <v>816</v>
      </c>
      <c r="E1222" s="2" t="str">
        <f t="shared" si="19"/>
        <v>18.9 Liters
12" Flare Urn</v>
      </c>
    </row>
    <row r="1223" spans="1:5" ht="57.6" x14ac:dyDescent="0.3">
      <c r="E1223" s="2" t="str">
        <f t="shared" si="19"/>
        <v xml:space="preserve">
12" Flare Urn
OD 11.97 HT 8"</v>
      </c>
    </row>
    <row r="1224" spans="1:5" ht="57.6" x14ac:dyDescent="0.3">
      <c r="E1224" s="2" t="str">
        <f t="shared" si="19"/>
        <v xml:space="preserve">
12" Flare Urn
OD 11.97 HT 8"
1.49 US Gallons </v>
      </c>
    </row>
    <row r="1225" spans="1:5" ht="57.6" x14ac:dyDescent="0.3">
      <c r="A1225" t="s">
        <v>817</v>
      </c>
      <c r="B1225" t="s">
        <v>818</v>
      </c>
      <c r="E1225" s="2" t="str">
        <f t="shared" si="19"/>
        <v>12" Flare Urn
OD 11.97 HT 8"
1.49 US Gallons 
5.65 Litres</v>
      </c>
    </row>
    <row r="1226" spans="1:5" ht="57.6" x14ac:dyDescent="0.3">
      <c r="B1226" t="s">
        <v>819</v>
      </c>
      <c r="E1226" s="2" t="str">
        <f t="shared" si="19"/>
        <v xml:space="preserve">OD 11.97 HT 8"
1.49 US Gallons 
5.65 Litres
</v>
      </c>
    </row>
    <row r="1227" spans="1:5" ht="57.6" x14ac:dyDescent="0.3">
      <c r="B1227" t="s">
        <v>820</v>
      </c>
      <c r="E1227" s="2" t="str">
        <f t="shared" si="19"/>
        <v xml:space="preserve">1.49 US Gallons 
5.65 Litres
</v>
      </c>
    </row>
    <row r="1228" spans="1:5" ht="57.6" x14ac:dyDescent="0.3">
      <c r="B1228" t="s">
        <v>821</v>
      </c>
      <c r="E1228" s="2" t="str">
        <f t="shared" si="19"/>
        <v xml:space="preserve">5.65 Litres
</v>
      </c>
    </row>
    <row r="1229" spans="1:5" ht="57.6" x14ac:dyDescent="0.3">
      <c r="E1229" s="2" t="str">
        <f t="shared" si="19"/>
        <v xml:space="preserve">
</v>
      </c>
    </row>
    <row r="1230" spans="1:5" ht="57.6" x14ac:dyDescent="0.3">
      <c r="E1230" s="2" t="str">
        <f t="shared" si="19"/>
        <v xml:space="preserve">
</v>
      </c>
    </row>
    <row r="1231" spans="1:5" ht="57.6" x14ac:dyDescent="0.3">
      <c r="E1231" s="2" t="str">
        <f t="shared" ref="E1231:E1294" si="20">B1231 &amp; CHAR(10) &amp;B1232 &amp; CHAR(10) &amp;B1233 &amp;CHAR(10) &amp;B1234</f>
        <v xml:space="preserve">
11" Damask Planter</v>
      </c>
    </row>
    <row r="1232" spans="1:5" ht="57.6" x14ac:dyDescent="0.3">
      <c r="E1232" s="2" t="str">
        <f t="shared" si="20"/>
        <v xml:space="preserve">
11" Damask Planter
OD 11" HT 8.5" BD 6.1"</v>
      </c>
    </row>
    <row r="1233" spans="1:5" ht="57.6" x14ac:dyDescent="0.3">
      <c r="E1233" s="2" t="str">
        <f t="shared" si="20"/>
        <v xml:space="preserve">
11" Damask Planter
OD 11" HT 8.5" BD 6.1"
1.98 US Gallons</v>
      </c>
    </row>
    <row r="1234" spans="1:5" ht="57.6" x14ac:dyDescent="0.3">
      <c r="A1234" t="s">
        <v>822</v>
      </c>
      <c r="B1234" t="s">
        <v>823</v>
      </c>
      <c r="E1234" s="2" t="str">
        <f t="shared" si="20"/>
        <v>11" Damask Planter
OD 11" HT 8.5" BD 6.1"
1.98 US Gallons
7.5 Liters</v>
      </c>
    </row>
    <row r="1235" spans="1:5" ht="57.6" x14ac:dyDescent="0.3">
      <c r="B1235" t="s">
        <v>98</v>
      </c>
      <c r="E1235" s="2" t="str">
        <f t="shared" si="20"/>
        <v xml:space="preserve">OD 11" HT 8.5" BD 6.1"
1.98 US Gallons
7.5 Liters
</v>
      </c>
    </row>
    <row r="1236" spans="1:5" ht="57.6" x14ac:dyDescent="0.3">
      <c r="A1236" t="s">
        <v>219</v>
      </c>
      <c r="B1236" t="s">
        <v>824</v>
      </c>
      <c r="E1236" s="2" t="str">
        <f t="shared" si="20"/>
        <v xml:space="preserve">1.98 US Gallons
7.5 Liters
</v>
      </c>
    </row>
    <row r="1237" spans="1:5" ht="57.6" x14ac:dyDescent="0.3">
      <c r="B1237" t="s">
        <v>825</v>
      </c>
      <c r="E1237" s="2" t="str">
        <f t="shared" si="20"/>
        <v xml:space="preserve">7.5 Liters
</v>
      </c>
    </row>
    <row r="1238" spans="1:5" ht="57.6" x14ac:dyDescent="0.3">
      <c r="E1238" s="2" t="str">
        <f t="shared" si="20"/>
        <v xml:space="preserve">
</v>
      </c>
    </row>
    <row r="1239" spans="1:5" ht="57.6" x14ac:dyDescent="0.3">
      <c r="E1239" s="2" t="str">
        <f t="shared" si="20"/>
        <v xml:space="preserve">
10.7" Damask Hanging Basket</v>
      </c>
    </row>
    <row r="1240" spans="1:5" ht="57.6" x14ac:dyDescent="0.3">
      <c r="E1240" s="2" t="str">
        <f t="shared" si="20"/>
        <v xml:space="preserve">
10.7" Damask Hanging Basket
OD 10.7" HT 7" BD 6.3"</v>
      </c>
    </row>
    <row r="1241" spans="1:5" ht="57.6" x14ac:dyDescent="0.3">
      <c r="E1241" s="2" t="str">
        <f t="shared" si="20"/>
        <v xml:space="preserve">
10.7" Damask Hanging Basket
OD 10.7" HT 7" BD 6.3"
1.64 US Gallons</v>
      </c>
    </row>
    <row r="1242" spans="1:5" ht="57.6" x14ac:dyDescent="0.3">
      <c r="A1242" t="s">
        <v>826</v>
      </c>
      <c r="B1242" t="s">
        <v>827</v>
      </c>
      <c r="E1242" s="2" t="str">
        <f t="shared" si="20"/>
        <v>10.7" Damask Hanging Basket
OD 10.7" HT 7" BD 6.3"
1.64 US Gallons
6.21 Liters</v>
      </c>
    </row>
    <row r="1243" spans="1:5" ht="57.6" x14ac:dyDescent="0.3">
      <c r="B1243" t="s">
        <v>828</v>
      </c>
      <c r="E1243" s="2" t="str">
        <f t="shared" si="20"/>
        <v xml:space="preserve">OD 10.7" HT 7" BD 6.3"
1.64 US Gallons
6.21 Liters
</v>
      </c>
    </row>
    <row r="1244" spans="1:5" ht="57.6" x14ac:dyDescent="0.3">
      <c r="B1244" t="s">
        <v>829</v>
      </c>
      <c r="E1244" s="2" t="str">
        <f t="shared" si="20"/>
        <v xml:space="preserve">1.64 US Gallons
6.21 Liters
</v>
      </c>
    </row>
    <row r="1245" spans="1:5" ht="57.6" x14ac:dyDescent="0.3">
      <c r="B1245" t="s">
        <v>830</v>
      </c>
      <c r="E1245" s="2" t="str">
        <f t="shared" si="20"/>
        <v xml:space="preserve">6.21 Liters
</v>
      </c>
    </row>
    <row r="1246" spans="1:5" ht="57.6" x14ac:dyDescent="0.3">
      <c r="E1246" s="2" t="str">
        <f t="shared" si="20"/>
        <v xml:space="preserve">
</v>
      </c>
    </row>
    <row r="1247" spans="1:5" ht="57.6" x14ac:dyDescent="0.3">
      <c r="E1247" s="2" t="str">
        <f t="shared" si="20"/>
        <v xml:space="preserve">
</v>
      </c>
    </row>
    <row r="1248" spans="1:5" ht="57.6" x14ac:dyDescent="0.3">
      <c r="E1248" s="2" t="str">
        <f t="shared" si="20"/>
        <v xml:space="preserve">
</v>
      </c>
    </row>
    <row r="1249" spans="1:5" ht="57.6" x14ac:dyDescent="0.3">
      <c r="E1249" s="2" t="str">
        <f t="shared" si="20"/>
        <v xml:space="preserve">
</v>
      </c>
    </row>
    <row r="1250" spans="1:5" ht="57.6" x14ac:dyDescent="0.3">
      <c r="E1250" s="2" t="str">
        <f t="shared" si="20"/>
        <v xml:space="preserve">
</v>
      </c>
    </row>
    <row r="1251" spans="1:5" ht="57.6" x14ac:dyDescent="0.3">
      <c r="E1251" s="2" t="str">
        <f t="shared" si="20"/>
        <v xml:space="preserve">
10" Daphne Square</v>
      </c>
    </row>
    <row r="1252" spans="1:5" ht="57.6" x14ac:dyDescent="0.3">
      <c r="E1252" s="2" t="str">
        <f t="shared" si="20"/>
        <v xml:space="preserve">
10" Daphne Square
OD 10'' HT 9.31'' BD 6.89''</v>
      </c>
    </row>
    <row r="1253" spans="1:5" ht="57.6" x14ac:dyDescent="0.3">
      <c r="E1253" s="2" t="str">
        <f t="shared" si="20"/>
        <v xml:space="preserve">
10" Daphne Square
OD 10'' HT 9.31'' BD 6.89''
8.85 Litres </v>
      </c>
    </row>
    <row r="1254" spans="1:5" ht="57.6" x14ac:dyDescent="0.3">
      <c r="A1254" t="s">
        <v>831</v>
      </c>
      <c r="B1254" t="s">
        <v>832</v>
      </c>
      <c r="E1254" s="2" t="str">
        <f t="shared" si="20"/>
        <v>10" Daphne Square
OD 10'' HT 9.31'' BD 6.89''
8.85 Litres 
2.27 Liquid Gallons</v>
      </c>
    </row>
    <row r="1255" spans="1:5" ht="57.6" x14ac:dyDescent="0.3">
      <c r="B1255" t="s">
        <v>833</v>
      </c>
      <c r="E1255" s="2" t="str">
        <f t="shared" si="20"/>
        <v xml:space="preserve">OD 10'' HT 9.31'' BD 6.89''
8.85 Litres 
2.27 Liquid Gallons
</v>
      </c>
    </row>
    <row r="1256" spans="1:5" ht="57.6" x14ac:dyDescent="0.3">
      <c r="B1256" t="s">
        <v>834</v>
      </c>
      <c r="E1256" s="2" t="str">
        <f t="shared" si="20"/>
        <v xml:space="preserve">8.85 Litres 
2.27 Liquid Gallons
</v>
      </c>
    </row>
    <row r="1257" spans="1:5" ht="57.6" x14ac:dyDescent="0.3">
      <c r="B1257" t="s">
        <v>835</v>
      </c>
      <c r="E1257" s="2" t="str">
        <f t="shared" si="20"/>
        <v xml:space="preserve">2.27 Liquid Gallons
</v>
      </c>
    </row>
    <row r="1258" spans="1:5" ht="57.6" x14ac:dyDescent="0.3">
      <c r="E1258" s="2" t="str">
        <f t="shared" si="20"/>
        <v xml:space="preserve">
</v>
      </c>
    </row>
    <row r="1259" spans="1:5" ht="57.6" x14ac:dyDescent="0.3">
      <c r="E1259" s="2" t="str">
        <f t="shared" si="20"/>
        <v xml:space="preserve">
</v>
      </c>
    </row>
    <row r="1260" spans="1:5" ht="57.6" x14ac:dyDescent="0.3">
      <c r="E1260" s="2" t="str">
        <f t="shared" si="20"/>
        <v xml:space="preserve">
</v>
      </c>
    </row>
    <row r="1261" spans="1:5" ht="57.6" x14ac:dyDescent="0.3">
      <c r="E1261" s="2" t="str">
        <f t="shared" si="20"/>
        <v xml:space="preserve">
11" Daphne Tall Square</v>
      </c>
    </row>
    <row r="1262" spans="1:5" ht="57.6" x14ac:dyDescent="0.3">
      <c r="E1262" s="2" t="str">
        <f t="shared" si="20"/>
        <v xml:space="preserve">
11" Daphne Tall Square
OD 11'' HT 12'' BD 7.09''</v>
      </c>
    </row>
    <row r="1263" spans="1:5" ht="57.6" x14ac:dyDescent="0.3">
      <c r="E1263" s="2" t="str">
        <f t="shared" si="20"/>
        <v xml:space="preserve">
11" Daphne Tall Square
OD 11'' HT 12'' BD 7.09''
13.10 Litres</v>
      </c>
    </row>
    <row r="1264" spans="1:5" ht="57.6" x14ac:dyDescent="0.3">
      <c r="A1264" t="s">
        <v>836</v>
      </c>
      <c r="B1264" t="s">
        <v>837</v>
      </c>
      <c r="E1264" s="2" t="str">
        <f t="shared" si="20"/>
        <v xml:space="preserve">11" Daphne Tall Square
OD 11'' HT 12'' BD 7.09''
13.10 Litres
3.43 Liquid Gallons </v>
      </c>
    </row>
    <row r="1265" spans="1:5" ht="57.6" x14ac:dyDescent="0.3">
      <c r="B1265" t="s">
        <v>838</v>
      </c>
      <c r="E1265" s="2" t="str">
        <f t="shared" si="20"/>
        <v xml:space="preserve">OD 11'' HT 12'' BD 7.09''
13.10 Litres
3.43 Liquid Gallons 
</v>
      </c>
    </row>
    <row r="1266" spans="1:5" ht="57.6" x14ac:dyDescent="0.3">
      <c r="B1266" t="s">
        <v>839</v>
      </c>
      <c r="E1266" s="2" t="str">
        <f t="shared" si="20"/>
        <v xml:space="preserve">13.10 Litres
3.43 Liquid Gallons 
</v>
      </c>
    </row>
    <row r="1267" spans="1:5" ht="57.6" x14ac:dyDescent="0.3">
      <c r="B1267" t="s">
        <v>840</v>
      </c>
      <c r="E1267" s="2" t="str">
        <f t="shared" si="20"/>
        <v xml:space="preserve">3.43 Liquid Gallons 
</v>
      </c>
    </row>
    <row r="1268" spans="1:5" ht="57.6" x14ac:dyDescent="0.3">
      <c r="E1268" s="2" t="str">
        <f t="shared" si="20"/>
        <v xml:space="preserve">
</v>
      </c>
    </row>
    <row r="1269" spans="1:5" ht="57.6" x14ac:dyDescent="0.3">
      <c r="E1269" s="2" t="str">
        <f t="shared" si="20"/>
        <v xml:space="preserve">
</v>
      </c>
    </row>
    <row r="1270" spans="1:5" ht="57.6" x14ac:dyDescent="0.3">
      <c r="E1270" s="2" t="str">
        <f t="shared" si="20"/>
        <v xml:space="preserve">
</v>
      </c>
    </row>
    <row r="1271" spans="1:5" ht="57.6" x14ac:dyDescent="0.3">
      <c r="E1271" s="2" t="str">
        <f t="shared" si="20"/>
        <v xml:space="preserve">
</v>
      </c>
    </row>
    <row r="1272" spans="1:5" ht="57.6" x14ac:dyDescent="0.3">
      <c r="E1272" s="2" t="str">
        <f t="shared" si="20"/>
        <v xml:space="preserve">
12" Deva Bowl</v>
      </c>
    </row>
    <row r="1273" spans="1:5" ht="57.6" x14ac:dyDescent="0.3">
      <c r="E1273" s="2" t="str">
        <f t="shared" si="20"/>
        <v xml:space="preserve">
12" Deva Bowl
OD 12" HT 5.9" BD 5.5"</v>
      </c>
    </row>
    <row r="1274" spans="1:5" ht="57.6" x14ac:dyDescent="0.3">
      <c r="E1274" s="2" t="str">
        <f t="shared" si="20"/>
        <v xml:space="preserve">
12" Deva Bowl
OD 12" HT 5.9" BD 5.5"
1.66 US Liquid Gallons</v>
      </c>
    </row>
    <row r="1275" spans="1:5" ht="57.6" x14ac:dyDescent="0.3">
      <c r="A1275" t="s">
        <v>841</v>
      </c>
      <c r="B1275" t="s">
        <v>842</v>
      </c>
      <c r="E1275" s="2" t="str">
        <f t="shared" si="20"/>
        <v>12" Deva Bowl
OD 12" HT 5.9" BD 5.5"
1.66 US Liquid Gallons
6.27 Litres</v>
      </c>
    </row>
    <row r="1276" spans="1:5" ht="57.6" x14ac:dyDescent="0.3">
      <c r="B1276" t="s">
        <v>843</v>
      </c>
      <c r="E1276" s="2" t="str">
        <f t="shared" si="20"/>
        <v>OD 12" HT 5.9" BD 5.5"
1.66 US Liquid Gallons
6.27 Litres
382 cubic inches</v>
      </c>
    </row>
    <row r="1277" spans="1:5" ht="57.6" x14ac:dyDescent="0.3">
      <c r="B1277" t="s">
        <v>344</v>
      </c>
      <c r="E1277" s="2" t="str">
        <f t="shared" si="20"/>
        <v xml:space="preserve">1.66 US Liquid Gallons
6.27 Litres
382 cubic inches
</v>
      </c>
    </row>
    <row r="1278" spans="1:5" ht="57.6" x14ac:dyDescent="0.3">
      <c r="B1278" t="s">
        <v>844</v>
      </c>
      <c r="E1278" s="2" t="str">
        <f t="shared" si="20"/>
        <v xml:space="preserve">6.27 Litres
382 cubic inches
</v>
      </c>
    </row>
    <row r="1279" spans="1:5" ht="57.6" x14ac:dyDescent="0.3">
      <c r="B1279" t="s">
        <v>845</v>
      </c>
      <c r="E1279" s="2" t="str">
        <f t="shared" si="20"/>
        <v xml:space="preserve">382 cubic inches
</v>
      </c>
    </row>
    <row r="1280" spans="1:5" ht="57.6" x14ac:dyDescent="0.3">
      <c r="E1280" s="2" t="str">
        <f t="shared" si="20"/>
        <v xml:space="preserve">
13.25" Deva Pot</v>
      </c>
    </row>
    <row r="1281" spans="1:5" ht="57.6" x14ac:dyDescent="0.3">
      <c r="E1281" s="2" t="str">
        <f t="shared" si="20"/>
        <v xml:space="preserve">
13.25" Deva Pot
OD 13"  HT  9.5"  BD 7.56"</v>
      </c>
    </row>
    <row r="1282" spans="1:5" ht="57.6" x14ac:dyDescent="0.3">
      <c r="E1282" s="2" t="str">
        <f t="shared" si="20"/>
        <v xml:space="preserve">
13.25" Deva Pot
OD 13"  HT  9.5"  BD 7.56"
11.3 Litres</v>
      </c>
    </row>
    <row r="1283" spans="1:5" ht="57.6" x14ac:dyDescent="0.3">
      <c r="A1283" t="s">
        <v>846</v>
      </c>
      <c r="B1283" t="s">
        <v>847</v>
      </c>
      <c r="E1283" s="2" t="str">
        <f t="shared" si="20"/>
        <v>13.25" Deva Pot
OD 13"  HT  9.5"  BD 7.56"
11.3 Litres
2.98 US Liquid Gallons</v>
      </c>
    </row>
    <row r="1284" spans="1:5" ht="57.6" x14ac:dyDescent="0.3">
      <c r="B1284" t="s">
        <v>848</v>
      </c>
      <c r="E1284" s="2" t="str">
        <f t="shared" si="20"/>
        <v>OD 13"  HT  9.5"  BD 7.56"
11.3 Litres
2.98 US Liquid Gallons
688 cubic inches</v>
      </c>
    </row>
    <row r="1285" spans="1:5" ht="57.6" x14ac:dyDescent="0.3">
      <c r="B1285" t="s">
        <v>761</v>
      </c>
      <c r="E1285" s="2" t="str">
        <f t="shared" si="20"/>
        <v xml:space="preserve">11.3 Litres
2.98 US Liquid Gallons
688 cubic inches
</v>
      </c>
    </row>
    <row r="1286" spans="1:5" ht="57.6" x14ac:dyDescent="0.3">
      <c r="B1286" t="s">
        <v>849</v>
      </c>
      <c r="E1286" s="2" t="str">
        <f t="shared" si="20"/>
        <v xml:space="preserve">2.98 US Liquid Gallons
688 cubic inches
</v>
      </c>
    </row>
    <row r="1287" spans="1:5" ht="57.6" x14ac:dyDescent="0.3">
      <c r="B1287" t="s">
        <v>850</v>
      </c>
      <c r="E1287" s="2" t="str">
        <f t="shared" si="20"/>
        <v xml:space="preserve">688 cubic inches
</v>
      </c>
    </row>
    <row r="1288" spans="1:5" ht="57.6" x14ac:dyDescent="0.3">
      <c r="E1288" s="2" t="str">
        <f t="shared" si="20"/>
        <v xml:space="preserve">
12" Deva Pot</v>
      </c>
    </row>
    <row r="1289" spans="1:5" ht="57.6" x14ac:dyDescent="0.3">
      <c r="E1289" s="2" t="str">
        <f t="shared" si="20"/>
        <v xml:space="preserve">
12" Deva Pot
OD 12" HT  9.5"  BD 7.5"</v>
      </c>
    </row>
    <row r="1290" spans="1:5" ht="57.6" x14ac:dyDescent="0.3">
      <c r="E1290" s="2" t="str">
        <f t="shared" si="20"/>
        <v xml:space="preserve">
12" Deva Pot
OD 12" HT  9.5"  BD 7.5"
10.5 Litres</v>
      </c>
    </row>
    <row r="1291" spans="1:5" ht="57.6" x14ac:dyDescent="0.3">
      <c r="A1291" t="s">
        <v>851</v>
      </c>
      <c r="B1291" t="s">
        <v>852</v>
      </c>
      <c r="E1291" s="2" t="str">
        <f t="shared" si="20"/>
        <v>12" Deva Pot
OD 12" HT  9.5"  BD 7.5"
10.5 Litres
2.77 US Liquid Gallons</v>
      </c>
    </row>
    <row r="1292" spans="1:5" ht="57.6" x14ac:dyDescent="0.3">
      <c r="B1292" t="s">
        <v>853</v>
      </c>
      <c r="E1292" s="2" t="str">
        <f t="shared" si="20"/>
        <v xml:space="preserve">OD 12" HT  9.5"  BD 7.5"
10.5 Litres
2.77 US Liquid Gallons
</v>
      </c>
    </row>
    <row r="1293" spans="1:5" ht="57.6" x14ac:dyDescent="0.3">
      <c r="B1293" t="s">
        <v>854</v>
      </c>
      <c r="E1293" s="2" t="str">
        <f t="shared" si="20"/>
        <v xml:space="preserve">10.5 Litres
2.77 US Liquid Gallons
</v>
      </c>
    </row>
    <row r="1294" spans="1:5" ht="57.6" x14ac:dyDescent="0.3">
      <c r="B1294" t="s">
        <v>855</v>
      </c>
      <c r="E1294" s="2" t="str">
        <f t="shared" si="20"/>
        <v xml:space="preserve">2.77 US Liquid Gallons
</v>
      </c>
    </row>
    <row r="1295" spans="1:5" ht="57.6" x14ac:dyDescent="0.3">
      <c r="E1295" s="2" t="str">
        <f t="shared" ref="E1295:E1358" si="21">B1295 &amp; CHAR(10) &amp;B1296 &amp; CHAR(10) &amp;B1297 &amp;CHAR(10) &amp;B1298</f>
        <v xml:space="preserve">
</v>
      </c>
    </row>
    <row r="1296" spans="1:5" ht="57.6" x14ac:dyDescent="0.3">
      <c r="E1296" s="2" t="str">
        <f t="shared" si="21"/>
        <v xml:space="preserve">
12.8" Deva Hanging Basket</v>
      </c>
    </row>
    <row r="1297" spans="1:5" ht="57.6" x14ac:dyDescent="0.3">
      <c r="E1297" s="2" t="str">
        <f t="shared" si="21"/>
        <v xml:space="preserve">
12.8" Deva Hanging Basket
OD 12.8" HT 7" BD 6.75"</v>
      </c>
    </row>
    <row r="1298" spans="1:5" ht="57.6" x14ac:dyDescent="0.3">
      <c r="E1298" s="2" t="str">
        <f t="shared" si="21"/>
        <v xml:space="preserve">
12.8" Deva Hanging Basket
OD 12.8" HT 7" BD 6.75"
22" 4 Strand Hanger</v>
      </c>
    </row>
    <row r="1299" spans="1:5" ht="57.6" x14ac:dyDescent="0.3">
      <c r="A1299" t="s">
        <v>856</v>
      </c>
      <c r="B1299" t="s">
        <v>857</v>
      </c>
      <c r="E1299" s="2" t="str">
        <f t="shared" si="21"/>
        <v>12.8" Deva Hanging Basket
OD 12.8" HT 7" BD 6.75"
22" 4 Strand Hanger
8.8 Litres</v>
      </c>
    </row>
    <row r="1300" spans="1:5" ht="57.6" x14ac:dyDescent="0.3">
      <c r="A1300" t="s">
        <v>219</v>
      </c>
      <c r="B1300" t="s">
        <v>858</v>
      </c>
      <c r="E1300" s="2" t="str">
        <f t="shared" si="21"/>
        <v>OD 12.8" HT 7" BD 6.75"
22" 4 Strand Hanger
8.8 Litres
2.32 US Liquid Gallons</v>
      </c>
    </row>
    <row r="1301" spans="1:5" ht="57.6" x14ac:dyDescent="0.3">
      <c r="B1301" t="s">
        <v>47</v>
      </c>
      <c r="E1301" s="2" t="str">
        <f t="shared" si="21"/>
        <v xml:space="preserve">22" 4 Strand Hanger
8.8 Litres
2.32 US Liquid Gallons
</v>
      </c>
    </row>
    <row r="1302" spans="1:5" ht="57.6" x14ac:dyDescent="0.3">
      <c r="B1302" t="s">
        <v>859</v>
      </c>
      <c r="E1302" s="2" t="str">
        <f t="shared" si="21"/>
        <v xml:space="preserve">8.8 Litres
2.32 US Liquid Gallons
</v>
      </c>
    </row>
    <row r="1303" spans="1:5" ht="57.6" x14ac:dyDescent="0.3">
      <c r="B1303" t="s">
        <v>860</v>
      </c>
      <c r="E1303" s="2" t="str">
        <f t="shared" si="21"/>
        <v xml:space="preserve">2.32 US Liquid Gallons
</v>
      </c>
    </row>
    <row r="1304" spans="1:5" ht="57.6" x14ac:dyDescent="0.3">
      <c r="E1304" s="2" t="str">
        <f t="shared" si="21"/>
        <v xml:space="preserve">
12" Deva Hanging Basket</v>
      </c>
    </row>
    <row r="1305" spans="1:5" ht="57.6" x14ac:dyDescent="0.3">
      <c r="E1305" s="2" t="str">
        <f t="shared" si="21"/>
        <v xml:space="preserve">
12" Deva Hanging Basket
OD 12" HT 6.7" BD 6.61</v>
      </c>
    </row>
    <row r="1306" spans="1:5" ht="57.6" x14ac:dyDescent="0.3">
      <c r="E1306" s="2" t="str">
        <f t="shared" si="21"/>
        <v xml:space="preserve">
12" Deva Hanging Basket
OD 12" HT 6.7" BD 6.61
2.02 US Gallons</v>
      </c>
    </row>
    <row r="1307" spans="1:5" ht="57.6" x14ac:dyDescent="0.3">
      <c r="A1307" t="s">
        <v>861</v>
      </c>
      <c r="B1307" t="s">
        <v>862</v>
      </c>
      <c r="E1307" s="2" t="str">
        <f t="shared" si="21"/>
        <v>12" Deva Hanging Basket
OD 12" HT 6.7" BD 6.61
2.02 US Gallons
7.65 Liters</v>
      </c>
    </row>
    <row r="1308" spans="1:5" ht="57.6" x14ac:dyDescent="0.3">
      <c r="B1308" t="s">
        <v>863</v>
      </c>
      <c r="E1308" s="2" t="str">
        <f t="shared" si="21"/>
        <v>OD 12" HT 6.7" BD 6.61
2.02 US Gallons
7.65 Liters
467 cubic inches</v>
      </c>
    </row>
    <row r="1309" spans="1:5" ht="57.6" x14ac:dyDescent="0.3">
      <c r="B1309" t="s">
        <v>864</v>
      </c>
      <c r="E1309" s="2" t="str">
        <f t="shared" si="21"/>
        <v xml:space="preserve">2.02 US Gallons
7.65 Liters
467 cubic inches
</v>
      </c>
    </row>
    <row r="1310" spans="1:5" ht="57.6" x14ac:dyDescent="0.3">
      <c r="B1310" t="s">
        <v>865</v>
      </c>
      <c r="E1310" s="2" t="str">
        <f t="shared" si="21"/>
        <v xml:space="preserve">7.65 Liters
467 cubic inches
</v>
      </c>
    </row>
    <row r="1311" spans="1:5" ht="57.6" x14ac:dyDescent="0.3">
      <c r="B1311" t="s">
        <v>601</v>
      </c>
      <c r="E1311" s="2" t="str">
        <f t="shared" si="21"/>
        <v xml:space="preserve">467 cubic inches
</v>
      </c>
    </row>
    <row r="1312" spans="1:5" ht="57.6" x14ac:dyDescent="0.3">
      <c r="E1312" s="2" t="str">
        <f t="shared" si="21"/>
        <v xml:space="preserve">
</v>
      </c>
    </row>
    <row r="1313" spans="1:5" ht="57.6" x14ac:dyDescent="0.3">
      <c r="E1313" s="2" t="str">
        <f t="shared" si="21"/>
        <v xml:space="preserve">
</v>
      </c>
    </row>
    <row r="1314" spans="1:5" ht="57.6" x14ac:dyDescent="0.3">
      <c r="E1314" s="2" t="str">
        <f t="shared" si="21"/>
        <v xml:space="preserve">
11" Deva Basket</v>
      </c>
    </row>
    <row r="1315" spans="1:5" ht="57.6" x14ac:dyDescent="0.3">
      <c r="E1315" s="2" t="str">
        <f t="shared" si="21"/>
        <v xml:space="preserve">
11" Deva Basket
OD 10.5"  HT 7"  BD 6.5"</v>
      </c>
    </row>
    <row r="1316" spans="1:5" ht="57.6" x14ac:dyDescent="0.3">
      <c r="E1316" s="2" t="str">
        <f t="shared" si="21"/>
        <v xml:space="preserve">
11" Deva Basket
OD 10.5"  HT 7"  BD 6.5"
6.3 Litres</v>
      </c>
    </row>
    <row r="1317" spans="1:5" ht="57.6" x14ac:dyDescent="0.3">
      <c r="A1317" t="s">
        <v>866</v>
      </c>
      <c r="B1317" t="s">
        <v>867</v>
      </c>
      <c r="E1317" s="2" t="str">
        <f t="shared" si="21"/>
        <v>11" Deva Basket
OD 10.5"  HT 7"  BD 6.5"
6.3 Litres
1.67 US Liquid Gallons</v>
      </c>
    </row>
    <row r="1318" spans="1:5" ht="57.6" x14ac:dyDescent="0.3">
      <c r="B1318" t="s">
        <v>868</v>
      </c>
      <c r="E1318" s="2" t="str">
        <f t="shared" si="21"/>
        <v>OD 10.5"  HT 7"  BD 6.5"
6.3 Litres
1.67 US Liquid Gallons
386 cubic inches</v>
      </c>
    </row>
    <row r="1319" spans="1:5" ht="57.6" x14ac:dyDescent="0.3">
      <c r="B1319" t="s">
        <v>343</v>
      </c>
      <c r="E1319" s="2" t="str">
        <f t="shared" si="21"/>
        <v xml:space="preserve">6.3 Litres
1.67 US Liquid Gallons
386 cubic inches
</v>
      </c>
    </row>
    <row r="1320" spans="1:5" ht="57.6" x14ac:dyDescent="0.3">
      <c r="B1320" t="s">
        <v>869</v>
      </c>
      <c r="E1320" s="2" t="str">
        <f t="shared" si="21"/>
        <v xml:space="preserve">1.67 US Liquid Gallons
386 cubic inches
</v>
      </c>
    </row>
    <row r="1321" spans="1:5" ht="57.6" x14ac:dyDescent="0.3">
      <c r="B1321" t="s">
        <v>870</v>
      </c>
      <c r="E1321" s="2" t="str">
        <f t="shared" si="21"/>
        <v xml:space="preserve">386 cubic inches
</v>
      </c>
    </row>
    <row r="1322" spans="1:5" ht="57.6" x14ac:dyDescent="0.3">
      <c r="E1322" s="2" t="str">
        <f t="shared" si="21"/>
        <v xml:space="preserve">
</v>
      </c>
    </row>
    <row r="1323" spans="1:5" ht="57.6" x14ac:dyDescent="0.3">
      <c r="E1323" s="2" t="str">
        <f t="shared" si="21"/>
        <v xml:space="preserve">
</v>
      </c>
    </row>
    <row r="1324" spans="1:5" ht="57.6" x14ac:dyDescent="0.3">
      <c r="E1324" s="2" t="str">
        <f t="shared" si="21"/>
        <v xml:space="preserve">
9.5" Deva Basket</v>
      </c>
    </row>
    <row r="1325" spans="1:5" ht="57.6" x14ac:dyDescent="0.3">
      <c r="E1325" s="2" t="str">
        <f t="shared" si="21"/>
        <v xml:space="preserve">
9.5" Deva Basket
OD 9.5"  HT 6"  BD 5.63</v>
      </c>
    </row>
    <row r="1326" spans="1:5" ht="57.6" x14ac:dyDescent="0.3">
      <c r="E1326" s="2" t="str">
        <f t="shared" si="21"/>
        <v xml:space="preserve">
9.5" Deva Basket
OD 9.5"  HT 6"  BD 5.63
5.5 Litres</v>
      </c>
    </row>
    <row r="1327" spans="1:5" ht="57.6" x14ac:dyDescent="0.3">
      <c r="A1327" t="s">
        <v>871</v>
      </c>
      <c r="B1327" t="s">
        <v>19</v>
      </c>
      <c r="E1327" s="2" t="str">
        <f t="shared" si="21"/>
        <v>9.5" Deva Basket
OD 9.5"  HT 6"  BD 5.63
5.5 Litres
1.25 US Liquid Gallons</v>
      </c>
    </row>
    <row r="1328" spans="1:5" ht="57.6" x14ac:dyDescent="0.3">
      <c r="B1328" t="s">
        <v>872</v>
      </c>
      <c r="E1328" s="2" t="str">
        <f t="shared" si="21"/>
        <v>OD 9.5"  HT 6"  BD 5.63
5.5 Litres
1.25 US Liquid Gallons
289 cubic inches</v>
      </c>
    </row>
    <row r="1329" spans="1:5" ht="57.6" x14ac:dyDescent="0.3">
      <c r="B1329" t="s">
        <v>161</v>
      </c>
      <c r="E1329" s="2" t="str">
        <f t="shared" si="21"/>
        <v xml:space="preserve">5.5 Litres
1.25 US Liquid Gallons
289 cubic inches
</v>
      </c>
    </row>
    <row r="1330" spans="1:5" ht="57.6" x14ac:dyDescent="0.3">
      <c r="B1330" t="s">
        <v>873</v>
      </c>
      <c r="E1330" s="2" t="str">
        <f t="shared" si="21"/>
        <v xml:space="preserve">1.25 US Liquid Gallons
289 cubic inches
</v>
      </c>
    </row>
    <row r="1331" spans="1:5" ht="57.6" x14ac:dyDescent="0.3">
      <c r="B1331" t="s">
        <v>874</v>
      </c>
      <c r="E1331" s="2" t="str">
        <f t="shared" si="21"/>
        <v xml:space="preserve">289 cubic inches
</v>
      </c>
    </row>
    <row r="1332" spans="1:5" ht="57.6" x14ac:dyDescent="0.3">
      <c r="E1332" s="2" t="str">
        <f t="shared" si="21"/>
        <v xml:space="preserve">
13" Distressed Brown Round Planter</v>
      </c>
    </row>
    <row r="1333" spans="1:5" ht="57.6" x14ac:dyDescent="0.3">
      <c r="E1333" s="2" t="str">
        <f t="shared" si="21"/>
        <v xml:space="preserve">
13" Distressed Brown Round Planter
OD 13"  HT 12" BD 8.27"</v>
      </c>
    </row>
    <row r="1334" spans="1:5" ht="57.6" x14ac:dyDescent="0.3">
      <c r="E1334" s="2" t="str">
        <f t="shared" si="21"/>
        <v xml:space="preserve">
13" Distressed Brown Round Planter
OD 13"  HT 12" BD 8.27"
19.16 Liters</v>
      </c>
    </row>
    <row r="1335" spans="1:5" ht="57.6" x14ac:dyDescent="0.3">
      <c r="A1335" t="s">
        <v>875</v>
      </c>
      <c r="B1335" t="s">
        <v>876</v>
      </c>
      <c r="E1335" s="2" t="str">
        <f t="shared" si="21"/>
        <v>13" Distressed Brown Round Planter
OD 13"  HT 12" BD 8.27"
19.16 Liters
5.06 US Liquid Gallon</v>
      </c>
    </row>
    <row r="1336" spans="1:5" ht="57.6" x14ac:dyDescent="0.3">
      <c r="B1336" t="s">
        <v>877</v>
      </c>
      <c r="E1336" s="2" t="str">
        <f t="shared" si="21"/>
        <v>OD 13"  HT 12" BD 8.27"
19.16 Liters
5.06 US Liquid Gallon
7.6 US Liquid Gallon</v>
      </c>
    </row>
    <row r="1337" spans="1:5" ht="57.6" x14ac:dyDescent="0.3">
      <c r="B1337" t="s">
        <v>878</v>
      </c>
      <c r="E1337" s="2" t="str">
        <f t="shared" si="21"/>
        <v xml:space="preserve">19.16 Liters
5.06 US Liquid Gallon
7.6 US Liquid Gallon
</v>
      </c>
    </row>
    <row r="1338" spans="1:5" ht="57.6" x14ac:dyDescent="0.3">
      <c r="B1338" t="s">
        <v>879</v>
      </c>
      <c r="E1338" s="2" t="str">
        <f t="shared" si="21"/>
        <v xml:space="preserve">5.06 US Liquid Gallon
7.6 US Liquid Gallon
</v>
      </c>
    </row>
    <row r="1339" spans="1:5" ht="57.6" x14ac:dyDescent="0.3">
      <c r="B1339" t="s">
        <v>880</v>
      </c>
      <c r="E1339" s="2" t="str">
        <f t="shared" si="21"/>
        <v xml:space="preserve">7.6 US Liquid Gallon
</v>
      </c>
    </row>
    <row r="1340" spans="1:5" ht="57.6" x14ac:dyDescent="0.3">
      <c r="E1340" s="2" t="str">
        <f t="shared" si="21"/>
        <v xml:space="preserve">
</v>
      </c>
    </row>
    <row r="1341" spans="1:5" ht="57.6" x14ac:dyDescent="0.3">
      <c r="E1341" s="2" t="str">
        <f t="shared" si="21"/>
        <v xml:space="preserve">
</v>
      </c>
    </row>
    <row r="1342" spans="1:5" ht="57.6" x14ac:dyDescent="0.3">
      <c r="E1342" s="2" t="str">
        <f t="shared" si="21"/>
        <v xml:space="preserve">
12" Distressed Brown Square Planter</v>
      </c>
    </row>
    <row r="1343" spans="1:5" ht="57.6" x14ac:dyDescent="0.3">
      <c r="E1343" s="2" t="str">
        <f t="shared" si="21"/>
        <v xml:space="preserve">
12" Distressed Brown Square Planter
OD 12"  HT 12" BD 8.27"</v>
      </c>
    </row>
    <row r="1344" spans="1:5" ht="57.6" x14ac:dyDescent="0.3">
      <c r="E1344" s="2" t="str">
        <f t="shared" si="21"/>
        <v xml:space="preserve">
12" Distressed Brown Square Planter
OD 12"  HT 12" BD 8.27"
23.35 Liters</v>
      </c>
    </row>
    <row r="1345" spans="1:5" ht="57.6" x14ac:dyDescent="0.3">
      <c r="A1345" t="s">
        <v>881</v>
      </c>
      <c r="B1345" t="s">
        <v>882</v>
      </c>
      <c r="E1345" s="2" t="str">
        <f t="shared" si="21"/>
        <v>12" Distressed Brown Square Planter
OD 12"  HT 12" BD 8.27"
23.35 Liters
6.17 US Liquid Gallon</v>
      </c>
    </row>
    <row r="1346" spans="1:5" ht="57.6" x14ac:dyDescent="0.3">
      <c r="B1346" t="s">
        <v>883</v>
      </c>
      <c r="E1346" s="2" t="str">
        <f t="shared" si="21"/>
        <v xml:space="preserve">OD 12"  HT 12" BD 8.27"
23.35 Liters
6.17 US Liquid Gallon
</v>
      </c>
    </row>
    <row r="1347" spans="1:5" ht="57.6" x14ac:dyDescent="0.3">
      <c r="B1347" t="s">
        <v>884</v>
      </c>
      <c r="E1347" s="2" t="str">
        <f t="shared" si="21"/>
        <v xml:space="preserve">23.35 Liters
6.17 US Liquid Gallon
</v>
      </c>
    </row>
    <row r="1348" spans="1:5" ht="57.6" x14ac:dyDescent="0.3">
      <c r="B1348" t="s">
        <v>885</v>
      </c>
      <c r="E1348" s="2" t="str">
        <f t="shared" si="21"/>
        <v xml:space="preserve">6.17 US Liquid Gallon
</v>
      </c>
    </row>
    <row r="1349" spans="1:5" ht="57.6" x14ac:dyDescent="0.3">
      <c r="E1349" s="2" t="str">
        <f t="shared" si="21"/>
        <v xml:space="preserve">
</v>
      </c>
    </row>
    <row r="1350" spans="1:5" ht="57.6" x14ac:dyDescent="0.3">
      <c r="E1350" s="2" t="str">
        <f t="shared" si="21"/>
        <v xml:space="preserve">
</v>
      </c>
    </row>
    <row r="1351" spans="1:5" ht="57.6" x14ac:dyDescent="0.3">
      <c r="E1351" s="2" t="str">
        <f t="shared" si="21"/>
        <v xml:space="preserve">
14" Tall Dune Planter w/ Rim</v>
      </c>
    </row>
    <row r="1352" spans="1:5" ht="57.6" x14ac:dyDescent="0.3">
      <c r="E1352" s="2" t="str">
        <f t="shared" si="21"/>
        <v xml:space="preserve">
14" Tall Dune Planter w/ Rim
OD 14" HT 15"  BD 8"</v>
      </c>
    </row>
    <row r="1353" spans="1:5" ht="57.6" x14ac:dyDescent="0.3">
      <c r="E1353" s="2" t="str">
        <f t="shared" si="21"/>
        <v xml:space="preserve">
14" Tall Dune Planter w/ Rim
OD 14" HT 15"  BD 8"
6.736 US Liquid Gallons</v>
      </c>
    </row>
    <row r="1354" spans="1:5" ht="57.6" x14ac:dyDescent="0.3">
      <c r="A1354" t="s">
        <v>886</v>
      </c>
      <c r="B1354" t="s">
        <v>887</v>
      </c>
      <c r="E1354" s="2" t="str">
        <f t="shared" si="21"/>
        <v>14" Tall Dune Planter w/ Rim
OD 14" HT 15"  BD 8"
6.736 US Liquid Gallons
25.5 Litres</v>
      </c>
    </row>
    <row r="1355" spans="1:5" ht="57.6" x14ac:dyDescent="0.3">
      <c r="B1355" t="s">
        <v>888</v>
      </c>
      <c r="E1355" s="2" t="str">
        <f t="shared" si="21"/>
        <v xml:space="preserve">OD 14" HT 15"  BD 8"
6.736 US Liquid Gallons
25.5 Litres
</v>
      </c>
    </row>
    <row r="1356" spans="1:5" ht="57.6" x14ac:dyDescent="0.3">
      <c r="B1356" t="s">
        <v>889</v>
      </c>
      <c r="E1356" s="2" t="str">
        <f t="shared" si="21"/>
        <v xml:space="preserve">6.736 US Liquid Gallons
25.5 Litres
</v>
      </c>
    </row>
    <row r="1357" spans="1:5" ht="57.6" x14ac:dyDescent="0.3">
      <c r="B1357" t="s">
        <v>890</v>
      </c>
      <c r="E1357" s="2" t="str">
        <f t="shared" si="21"/>
        <v xml:space="preserve">25.5 Litres
</v>
      </c>
    </row>
    <row r="1358" spans="1:5" ht="57.6" x14ac:dyDescent="0.3">
      <c r="E1358" s="2" t="str">
        <f t="shared" si="21"/>
        <v xml:space="preserve">
</v>
      </c>
    </row>
    <row r="1359" spans="1:5" ht="57.6" x14ac:dyDescent="0.3">
      <c r="E1359" s="2" t="str">
        <f t="shared" ref="E1359:E1422" si="22">B1359 &amp; CHAR(10) &amp;B1360 &amp; CHAR(10) &amp;B1361 &amp;CHAR(10) &amp;B1362</f>
        <v xml:space="preserve">
</v>
      </c>
    </row>
    <row r="1360" spans="1:5" ht="57.6" x14ac:dyDescent="0.3">
      <c r="E1360" s="2" t="str">
        <f t="shared" si="22"/>
        <v xml:space="preserve">
</v>
      </c>
    </row>
    <row r="1361" spans="1:5" ht="57.6" x14ac:dyDescent="0.3">
      <c r="E1361" s="2" t="str">
        <f t="shared" si="22"/>
        <v xml:space="preserve">
</v>
      </c>
    </row>
    <row r="1362" spans="1:5" ht="57.6" x14ac:dyDescent="0.3">
      <c r="E1362" s="2" t="str">
        <f t="shared" si="22"/>
        <v xml:space="preserve">
11" Tall Dune Planter</v>
      </c>
    </row>
    <row r="1363" spans="1:5" ht="57.6" x14ac:dyDescent="0.3">
      <c r="E1363" s="2" t="str">
        <f t="shared" si="22"/>
        <v xml:space="preserve">
11" Tall Dune Planter
OD 11" HT 12" BD 6.85"</v>
      </c>
    </row>
    <row r="1364" spans="1:5" ht="57.6" x14ac:dyDescent="0.3">
      <c r="E1364" s="2" t="str">
        <f t="shared" si="22"/>
        <v xml:space="preserve">
11" Tall Dune Planter
OD 11" HT 12" BD 6.85"
3.54 US Gallons </v>
      </c>
    </row>
    <row r="1365" spans="1:5" ht="57.6" x14ac:dyDescent="0.3">
      <c r="A1365" t="s">
        <v>891</v>
      </c>
      <c r="B1365" t="s">
        <v>892</v>
      </c>
      <c r="E1365" s="2" t="str">
        <f t="shared" si="22"/>
        <v>11" Tall Dune Planter
OD 11" HT 12" BD 6.85"
3.54 US Gallons 
13.4 Liters</v>
      </c>
    </row>
    <row r="1366" spans="1:5" ht="57.6" x14ac:dyDescent="0.3">
      <c r="B1366" t="s">
        <v>893</v>
      </c>
      <c r="E1366" s="2" t="str">
        <f t="shared" si="22"/>
        <v xml:space="preserve">OD 11" HT 12" BD 6.85"
3.54 US Gallons 
13.4 Liters
</v>
      </c>
    </row>
    <row r="1367" spans="1:5" ht="57.6" x14ac:dyDescent="0.3">
      <c r="B1367" t="s">
        <v>894</v>
      </c>
      <c r="E1367" s="2" t="str">
        <f t="shared" si="22"/>
        <v xml:space="preserve">3.54 US Gallons 
13.4 Liters
</v>
      </c>
    </row>
    <row r="1368" spans="1:5" ht="57.6" x14ac:dyDescent="0.3">
      <c r="B1368" t="s">
        <v>895</v>
      </c>
      <c r="E1368" s="2" t="str">
        <f t="shared" si="22"/>
        <v xml:space="preserve">13.4 Liters
</v>
      </c>
    </row>
    <row r="1369" spans="1:5" ht="57.6" x14ac:dyDescent="0.3">
      <c r="E1369" s="2" t="str">
        <f t="shared" si="22"/>
        <v xml:space="preserve">
</v>
      </c>
    </row>
    <row r="1370" spans="1:5" ht="57.6" x14ac:dyDescent="0.3">
      <c r="E1370" s="2" t="str">
        <f t="shared" si="22"/>
        <v xml:space="preserve">
</v>
      </c>
    </row>
    <row r="1371" spans="1:5" ht="57.6" x14ac:dyDescent="0.3">
      <c r="E1371" s="2" t="str">
        <f t="shared" si="22"/>
        <v xml:space="preserve">
12" Flat Rim Dune Planter</v>
      </c>
    </row>
    <row r="1372" spans="1:5" ht="57.6" x14ac:dyDescent="0.3">
      <c r="E1372" s="2" t="str">
        <f t="shared" si="22"/>
        <v xml:space="preserve">
12" Flat Rim Dune Planter
OD 12" HT 10.2" BD 6.77"</v>
      </c>
    </row>
    <row r="1373" spans="1:5" ht="57.6" x14ac:dyDescent="0.3">
      <c r="E1373" s="2" t="str">
        <f t="shared" si="22"/>
        <v xml:space="preserve">
12" Flat Rim Dune Planter
OD 12" HT 10.2" BD 6.77"
3 US Gallons </v>
      </c>
    </row>
    <row r="1374" spans="1:5" ht="57.6" x14ac:dyDescent="0.3">
      <c r="A1374" t="s">
        <v>896</v>
      </c>
      <c r="B1374" t="s">
        <v>897</v>
      </c>
      <c r="E1374" s="2" t="str">
        <f t="shared" si="22"/>
        <v>12" Flat Rim Dune Planter
OD 12" HT 10.2" BD 6.77"
3 US Gallons 
11.4 Liters</v>
      </c>
    </row>
    <row r="1375" spans="1:5" ht="57.6" x14ac:dyDescent="0.3">
      <c r="B1375" t="s">
        <v>898</v>
      </c>
      <c r="E1375" s="2" t="str">
        <f t="shared" si="22"/>
        <v xml:space="preserve">OD 12" HT 10.2" BD 6.77"
3 US Gallons 
11.4 Liters
</v>
      </c>
    </row>
    <row r="1376" spans="1:5" ht="57.6" x14ac:dyDescent="0.3">
      <c r="B1376" t="s">
        <v>899</v>
      </c>
      <c r="E1376" s="2" t="str">
        <f t="shared" si="22"/>
        <v xml:space="preserve">3 US Gallons 
11.4 Liters
</v>
      </c>
    </row>
    <row r="1377" spans="1:5" ht="57.6" x14ac:dyDescent="0.3">
      <c r="B1377" t="s">
        <v>900</v>
      </c>
      <c r="E1377" s="2" t="str">
        <f t="shared" si="22"/>
        <v xml:space="preserve">11.4 Liters
</v>
      </c>
    </row>
    <row r="1378" spans="1:5" ht="57.6" x14ac:dyDescent="0.3">
      <c r="E1378" s="2" t="str">
        <f t="shared" si="22"/>
        <v xml:space="preserve">
</v>
      </c>
    </row>
    <row r="1379" spans="1:5" ht="57.6" x14ac:dyDescent="0.3">
      <c r="E1379" s="2" t="str">
        <f t="shared" si="22"/>
        <v xml:space="preserve">
12'' Dune Planter</v>
      </c>
    </row>
    <row r="1380" spans="1:5" ht="57.6" x14ac:dyDescent="0.3">
      <c r="E1380" s="2" t="str">
        <f t="shared" si="22"/>
        <v xml:space="preserve">
12'' Dune Planter
OD 12" HT 9.4" BD 6.38"</v>
      </c>
    </row>
    <row r="1381" spans="1:5" ht="57.6" x14ac:dyDescent="0.3">
      <c r="E1381" s="2" t="str">
        <f t="shared" si="22"/>
        <v xml:space="preserve">
12'' Dune Planter
OD 12" HT 9.4" BD 6.38"
2.50 US Liquid Gallons</v>
      </c>
    </row>
    <row r="1382" spans="1:5" ht="57.6" x14ac:dyDescent="0.3">
      <c r="A1382" t="s">
        <v>901</v>
      </c>
      <c r="B1382" t="s">
        <v>902</v>
      </c>
      <c r="E1382" s="2" t="str">
        <f t="shared" si="22"/>
        <v>12'' Dune Planter
OD 12" HT 9.4" BD 6.38"
2.50 US Liquid Gallons
9.47 Liters</v>
      </c>
    </row>
    <row r="1383" spans="1:5" ht="57.6" x14ac:dyDescent="0.3">
      <c r="B1383" t="s">
        <v>903</v>
      </c>
      <c r="E1383" s="2" t="str">
        <f t="shared" si="22"/>
        <v xml:space="preserve">OD 12" HT 9.4" BD 6.38"
2.50 US Liquid Gallons
9.47 Liters
</v>
      </c>
    </row>
    <row r="1384" spans="1:5" ht="57.6" x14ac:dyDescent="0.3">
      <c r="B1384" t="s">
        <v>443</v>
      </c>
      <c r="E1384" s="2" t="str">
        <f t="shared" si="22"/>
        <v xml:space="preserve">2.50 US Liquid Gallons
9.47 Liters
</v>
      </c>
    </row>
    <row r="1385" spans="1:5" ht="57.6" x14ac:dyDescent="0.3">
      <c r="B1385" t="s">
        <v>467</v>
      </c>
      <c r="E1385" s="2" t="str">
        <f t="shared" si="22"/>
        <v xml:space="preserve">9.47 Liters
</v>
      </c>
    </row>
    <row r="1386" spans="1:5" ht="57.6" x14ac:dyDescent="0.3">
      <c r="E1386" s="2" t="str">
        <f t="shared" si="22"/>
        <v xml:space="preserve">
</v>
      </c>
    </row>
    <row r="1387" spans="1:5" ht="57.6" x14ac:dyDescent="0.3">
      <c r="E1387" s="2" t="str">
        <f t="shared" si="22"/>
        <v xml:space="preserve">
</v>
      </c>
    </row>
    <row r="1388" spans="1:5" ht="57.6" x14ac:dyDescent="0.3">
      <c r="E1388" s="2" t="str">
        <f t="shared" si="22"/>
        <v xml:space="preserve">
12" Dune Bowl</v>
      </c>
    </row>
    <row r="1389" spans="1:5" ht="57.6" x14ac:dyDescent="0.3">
      <c r="E1389" s="2" t="str">
        <f t="shared" si="22"/>
        <v xml:space="preserve">
12" Dune Bowl
OD 12" HT 5.51"  BD 5.83"</v>
      </c>
    </row>
    <row r="1390" spans="1:5" ht="57.6" x14ac:dyDescent="0.3">
      <c r="E1390" s="2" t="str">
        <f t="shared" si="22"/>
        <v xml:space="preserve">
12" Dune Bowl
OD 12" HT 5.51"  BD 5.83"
1.66 US Liquid Gallons</v>
      </c>
    </row>
    <row r="1391" spans="1:5" ht="57.6" x14ac:dyDescent="0.3">
      <c r="A1391" t="s">
        <v>904</v>
      </c>
      <c r="B1391" t="s">
        <v>905</v>
      </c>
      <c r="E1391" s="2" t="str">
        <f t="shared" si="22"/>
        <v>12" Dune Bowl
OD 12" HT 5.51"  BD 5.83"
1.66 US Liquid Gallons
6.27 Litres</v>
      </c>
    </row>
    <row r="1392" spans="1:5" ht="57.6" x14ac:dyDescent="0.3">
      <c r="B1392" t="s">
        <v>906</v>
      </c>
      <c r="E1392" s="2" t="str">
        <f t="shared" si="22"/>
        <v xml:space="preserve">OD 12" HT 5.51"  BD 5.83"
1.66 US Liquid Gallons
6.27 Litres
</v>
      </c>
    </row>
    <row r="1393" spans="1:5" ht="57.6" x14ac:dyDescent="0.3">
      <c r="B1393" t="s">
        <v>344</v>
      </c>
      <c r="E1393" s="2" t="str">
        <f t="shared" si="22"/>
        <v xml:space="preserve">1.66 US Liquid Gallons
6.27 Litres
</v>
      </c>
    </row>
    <row r="1394" spans="1:5" ht="57.6" x14ac:dyDescent="0.3">
      <c r="B1394" t="s">
        <v>844</v>
      </c>
      <c r="E1394" s="2" t="str">
        <f t="shared" si="22"/>
        <v xml:space="preserve">6.27 Litres
</v>
      </c>
    </row>
    <row r="1395" spans="1:5" ht="57.6" x14ac:dyDescent="0.3">
      <c r="E1395" s="2" t="str">
        <f t="shared" si="22"/>
        <v xml:space="preserve">
12" Dune Hanging Basket</v>
      </c>
    </row>
    <row r="1396" spans="1:5" ht="57.6" x14ac:dyDescent="0.3">
      <c r="E1396" s="2" t="str">
        <f t="shared" si="22"/>
        <v xml:space="preserve">
12" Dune Hanging Basket
OD 12" HT 6.7" BD 6.5"</v>
      </c>
    </row>
    <row r="1397" spans="1:5" ht="57.6" x14ac:dyDescent="0.3">
      <c r="E1397" s="2" t="str">
        <f t="shared" si="22"/>
        <v xml:space="preserve">
12" Dune Hanging Basket
OD 12" HT 6.7" BD 6.5"
2.06 US Liquid Gallons</v>
      </c>
    </row>
    <row r="1398" spans="1:5" ht="57.6" x14ac:dyDescent="0.3">
      <c r="A1398" t="s">
        <v>907</v>
      </c>
      <c r="B1398" t="s">
        <v>908</v>
      </c>
      <c r="E1398" s="2" t="str">
        <f t="shared" si="22"/>
        <v>12" Dune Hanging Basket
OD 12" HT 6.7" BD 6.5"
2.06 US Liquid Gallons
7.8 Litres</v>
      </c>
    </row>
    <row r="1399" spans="1:5" ht="57.6" x14ac:dyDescent="0.3">
      <c r="B1399" t="s">
        <v>909</v>
      </c>
      <c r="E1399" s="2" t="str">
        <f t="shared" si="22"/>
        <v xml:space="preserve">OD 12" HT 6.7" BD 6.5"
2.06 US Liquid Gallons
7.8 Litres
</v>
      </c>
    </row>
    <row r="1400" spans="1:5" ht="57.6" x14ac:dyDescent="0.3">
      <c r="B1400" t="s">
        <v>910</v>
      </c>
      <c r="E1400" s="2" t="str">
        <f t="shared" si="22"/>
        <v xml:space="preserve">2.06 US Liquid Gallons
7.8 Litres
</v>
      </c>
    </row>
    <row r="1401" spans="1:5" ht="57.6" x14ac:dyDescent="0.3">
      <c r="B1401" t="s">
        <v>911</v>
      </c>
      <c r="E1401" s="2" t="str">
        <f t="shared" si="22"/>
        <v xml:space="preserve">7.8 Litres
</v>
      </c>
    </row>
    <row r="1402" spans="1:5" ht="57.6" x14ac:dyDescent="0.3">
      <c r="E1402" s="2" t="str">
        <f t="shared" si="22"/>
        <v xml:space="preserve">
13" Dune Hanging Basket</v>
      </c>
    </row>
    <row r="1403" spans="1:5" ht="57.6" x14ac:dyDescent="0.3">
      <c r="E1403" s="2" t="str">
        <f t="shared" si="22"/>
        <v xml:space="preserve">
13" Dune Hanging Basket
OD 12.8" HT 7.48" BD 7.78"</v>
      </c>
    </row>
    <row r="1404" spans="1:5" ht="57.6" x14ac:dyDescent="0.3">
      <c r="E1404" s="2" t="str">
        <f t="shared" si="22"/>
        <v xml:space="preserve">
13" Dune Hanging Basket
OD 12.8" HT 7.48" BD 7.78"
10.5 Litres</v>
      </c>
    </row>
    <row r="1405" spans="1:5" ht="57.6" x14ac:dyDescent="0.3">
      <c r="A1405" t="s">
        <v>912</v>
      </c>
      <c r="B1405" t="s">
        <v>913</v>
      </c>
      <c r="E1405" s="2" t="str">
        <f t="shared" si="22"/>
        <v>13" Dune Hanging Basket
OD 12.8" HT 7.48" BD 7.78"
10.5 Litres
2.77 US Liquid Gallons</v>
      </c>
    </row>
    <row r="1406" spans="1:5" ht="57.6" x14ac:dyDescent="0.3">
      <c r="B1406" t="s">
        <v>914</v>
      </c>
      <c r="E1406" s="2" t="str">
        <f t="shared" si="22"/>
        <v xml:space="preserve">OD 12.8" HT 7.48" BD 7.78"
10.5 Litres
2.77 US Liquid Gallons
</v>
      </c>
    </row>
    <row r="1407" spans="1:5" ht="57.6" x14ac:dyDescent="0.3">
      <c r="B1407" t="s">
        <v>854</v>
      </c>
      <c r="E1407" s="2" t="str">
        <f t="shared" si="22"/>
        <v xml:space="preserve">10.5 Litres
2.77 US Liquid Gallons
</v>
      </c>
    </row>
    <row r="1408" spans="1:5" ht="57.6" x14ac:dyDescent="0.3">
      <c r="B1408" t="s">
        <v>855</v>
      </c>
      <c r="E1408" s="2" t="str">
        <f t="shared" si="22"/>
        <v xml:space="preserve">2.77 US Liquid Gallons
</v>
      </c>
    </row>
    <row r="1409" spans="1:5" ht="57.6" x14ac:dyDescent="0.3">
      <c r="E1409" s="2" t="str">
        <f t="shared" si="22"/>
        <v xml:space="preserve">
12"  Dune Hanging Basket</v>
      </c>
    </row>
    <row r="1410" spans="1:5" ht="57.6" x14ac:dyDescent="0.3">
      <c r="E1410" s="2" t="str">
        <f t="shared" si="22"/>
        <v xml:space="preserve">
12"  Dune Hanging Basket
OD 11.9" HT 8.9"  BD 6.35"</v>
      </c>
    </row>
    <row r="1411" spans="1:5" ht="57.6" x14ac:dyDescent="0.3">
      <c r="E1411" s="2" t="str">
        <f t="shared" si="22"/>
        <v xml:space="preserve">
12"  Dune Hanging Basket
OD 11.9" HT 8.9"  BD 6.35"
2.32 US Liquid Gallons</v>
      </c>
    </row>
    <row r="1412" spans="1:5" ht="57.6" x14ac:dyDescent="0.3">
      <c r="A1412" t="s">
        <v>915</v>
      </c>
      <c r="B1412" t="s">
        <v>916</v>
      </c>
      <c r="E1412" s="2" t="str">
        <f t="shared" si="22"/>
        <v>12"  Dune Hanging Basket
OD 11.9" HT 8.9"  BD 6.35"
2.32 US Liquid Gallons
8.8 Litres</v>
      </c>
    </row>
    <row r="1413" spans="1:5" ht="57.6" x14ac:dyDescent="0.3">
      <c r="B1413" t="s">
        <v>917</v>
      </c>
      <c r="E1413" s="2" t="str">
        <f t="shared" si="22"/>
        <v xml:space="preserve">OD 11.9" HT 8.9"  BD 6.35"
2.32 US Liquid Gallons
8.8 Litres
  </v>
      </c>
    </row>
    <row r="1414" spans="1:5" ht="57.6" x14ac:dyDescent="0.3">
      <c r="B1414" t="s">
        <v>860</v>
      </c>
      <c r="E1414" s="2" t="str">
        <f t="shared" si="22"/>
        <v xml:space="preserve">2.32 US Liquid Gallons
8.8 Litres
</v>
      </c>
    </row>
    <row r="1415" spans="1:5" ht="57.6" x14ac:dyDescent="0.3">
      <c r="B1415" t="s">
        <v>859</v>
      </c>
      <c r="E1415" s="2" t="str">
        <f t="shared" si="22"/>
        <v xml:space="preserve">8.8 Litres
</v>
      </c>
    </row>
    <row r="1416" spans="1:5" ht="57.6" x14ac:dyDescent="0.3">
      <c r="B1416" t="s">
        <v>918</v>
      </c>
      <c r="E1416" s="2" t="str">
        <f t="shared" si="22"/>
        <v xml:space="preserve">  
</v>
      </c>
    </row>
    <row r="1417" spans="1:5" ht="57.6" x14ac:dyDescent="0.3">
      <c r="E1417" s="2" t="str">
        <f t="shared" si="22"/>
        <v xml:space="preserve">
</v>
      </c>
    </row>
    <row r="1418" spans="1:5" ht="57.6" x14ac:dyDescent="0.3">
      <c r="E1418" s="2" t="str">
        <f t="shared" si="22"/>
        <v xml:space="preserve">
</v>
      </c>
    </row>
    <row r="1419" spans="1:5" ht="57.6" x14ac:dyDescent="0.3">
      <c r="E1419" s="2" t="str">
        <f t="shared" si="22"/>
        <v xml:space="preserve">
</v>
      </c>
    </row>
    <row r="1420" spans="1:5" ht="57.6" x14ac:dyDescent="0.3">
      <c r="E1420" s="2" t="str">
        <f t="shared" si="22"/>
        <v xml:space="preserve">
</v>
      </c>
    </row>
    <row r="1421" spans="1:5" ht="57.6" x14ac:dyDescent="0.3">
      <c r="E1421" s="2" t="str">
        <f t="shared" si="22"/>
        <v xml:space="preserve">
</v>
      </c>
    </row>
    <row r="1422" spans="1:5" ht="57.6" x14ac:dyDescent="0.3">
      <c r="E1422" s="2" t="str">
        <f t="shared" si="22"/>
        <v xml:space="preserve">
</v>
      </c>
    </row>
    <row r="1423" spans="1:5" ht="57.6" x14ac:dyDescent="0.3">
      <c r="E1423" s="2" t="str">
        <f t="shared" ref="E1423:E1486" si="23">B1423 &amp; CHAR(10) &amp;B1424 &amp; CHAR(10) &amp;B1425 &amp;CHAR(10) &amp;B1426</f>
        <v xml:space="preserve">
13.3" Ellis Planter</v>
      </c>
    </row>
    <row r="1424" spans="1:5" ht="57.6" x14ac:dyDescent="0.3">
      <c r="E1424" s="2" t="str">
        <f t="shared" si="23"/>
        <v xml:space="preserve">
13.3" Ellis Planter
OD 13.5" HT 10" BD 8.5"</v>
      </c>
    </row>
    <row r="1425" spans="1:5" ht="57.6" x14ac:dyDescent="0.3">
      <c r="E1425" s="2" t="str">
        <f t="shared" si="23"/>
        <v xml:space="preserve">
13.3" Ellis Planter
OD 13.5" HT 10" BD 8.5"
13.5 Liters</v>
      </c>
    </row>
    <row r="1426" spans="1:5" ht="57.6" x14ac:dyDescent="0.3">
      <c r="A1426" t="s">
        <v>919</v>
      </c>
      <c r="B1426" t="s">
        <v>920</v>
      </c>
      <c r="E1426" s="2" t="str">
        <f t="shared" si="23"/>
        <v>13.3" Ellis Planter
OD 13.5" HT 10" BD 8.5"
13.5 Liters
3.5 US Gallons</v>
      </c>
    </row>
    <row r="1427" spans="1:5" ht="57.6" x14ac:dyDescent="0.3">
      <c r="B1427" t="s">
        <v>921</v>
      </c>
      <c r="E1427" s="2" t="str">
        <f t="shared" si="23"/>
        <v xml:space="preserve">OD 13.5" HT 10" BD 8.5"
13.5 Liters
3.5 US Gallons
</v>
      </c>
    </row>
    <row r="1428" spans="1:5" ht="57.6" x14ac:dyDescent="0.3">
      <c r="B1428" t="s">
        <v>922</v>
      </c>
      <c r="E1428" s="2" t="str">
        <f t="shared" si="23"/>
        <v>13.5 Liters
3.5 US Gallons
12" Ellis Planter</v>
      </c>
    </row>
    <row r="1429" spans="1:5" ht="57.6" x14ac:dyDescent="0.3">
      <c r="B1429" t="s">
        <v>75</v>
      </c>
      <c r="E1429" s="2" t="str">
        <f t="shared" si="23"/>
        <v>3.5 US Gallons
12" Ellis Planter
OD 12"  HT 9.45" BD 6.50</v>
      </c>
    </row>
    <row r="1430" spans="1:5" ht="57.6" x14ac:dyDescent="0.3">
      <c r="E1430" s="2" t="str">
        <f t="shared" si="23"/>
        <v xml:space="preserve">
12" Ellis Planter
OD 12"  HT 9.45" BD 6.50
10.25 Litres</v>
      </c>
    </row>
    <row r="1431" spans="1:5" ht="57.6" x14ac:dyDescent="0.3">
      <c r="A1431" t="s">
        <v>923</v>
      </c>
      <c r="B1431" t="s">
        <v>924</v>
      </c>
      <c r="E1431" s="2" t="str">
        <f t="shared" si="23"/>
        <v>12" Ellis Planter
OD 12"  HT 9.45" BD 6.50
10.25 Litres
2.71 US Liquid Gallons</v>
      </c>
    </row>
    <row r="1432" spans="1:5" ht="57.6" x14ac:dyDescent="0.3">
      <c r="B1432" t="s">
        <v>925</v>
      </c>
      <c r="E1432" s="2" t="str">
        <f t="shared" si="23"/>
        <v xml:space="preserve">OD 12"  HT 9.45" BD 6.50
10.25 Litres
2.71 US Liquid Gallons
</v>
      </c>
    </row>
    <row r="1433" spans="1:5" ht="57.6" x14ac:dyDescent="0.3">
      <c r="B1433" t="s">
        <v>926</v>
      </c>
      <c r="E1433" s="2" t="str">
        <f t="shared" si="23"/>
        <v xml:space="preserve">10.25 Litres
2.71 US Liquid Gallons
</v>
      </c>
    </row>
    <row r="1434" spans="1:5" ht="57.6" x14ac:dyDescent="0.3">
      <c r="B1434" t="s">
        <v>927</v>
      </c>
      <c r="E1434" s="2" t="str">
        <f t="shared" si="23"/>
        <v xml:space="preserve">2.71 US Liquid Gallons
</v>
      </c>
    </row>
    <row r="1435" spans="1:5" ht="57.6" x14ac:dyDescent="0.3">
      <c r="E1435" s="2" t="str">
        <f t="shared" si="23"/>
        <v xml:space="preserve">
</v>
      </c>
    </row>
    <row r="1436" spans="1:5" ht="57.6" x14ac:dyDescent="0.3">
      <c r="E1436" s="2" t="str">
        <f t="shared" si="23"/>
        <v xml:space="preserve">
14" Ellis Fused Rim</v>
      </c>
    </row>
    <row r="1437" spans="1:5" ht="57.6" x14ac:dyDescent="0.3">
      <c r="E1437" s="2" t="str">
        <f t="shared" si="23"/>
        <v xml:space="preserve">
14" Ellis Fused Rim
OD 14" HT 11" BD 8"</v>
      </c>
    </row>
    <row r="1438" spans="1:5" ht="57.6" x14ac:dyDescent="0.3">
      <c r="E1438" s="2" t="str">
        <f t="shared" si="23"/>
        <v xml:space="preserve">
14" Ellis Fused Rim
OD 14" HT 11" BD 8"
4.14 US Liquid Gallons</v>
      </c>
    </row>
    <row r="1439" spans="1:5" ht="57.6" x14ac:dyDescent="0.3">
      <c r="A1439" t="s">
        <v>928</v>
      </c>
      <c r="B1439" t="s">
        <v>929</v>
      </c>
      <c r="E1439" s="2" t="str">
        <f t="shared" si="23"/>
        <v>14" Ellis Fused Rim
OD 14" HT 11" BD 8"
4.14 US Liquid Gallons
15.7 Litres</v>
      </c>
    </row>
    <row r="1440" spans="1:5" ht="57.6" x14ac:dyDescent="0.3">
      <c r="B1440" t="s">
        <v>337</v>
      </c>
      <c r="E1440" s="2" t="str">
        <f t="shared" si="23"/>
        <v xml:space="preserve">OD 14" HT 11" BD 8"
4.14 US Liquid Gallons
15.7 Litres
</v>
      </c>
    </row>
    <row r="1441" spans="1:5" ht="57.6" x14ac:dyDescent="0.3">
      <c r="B1441" t="s">
        <v>930</v>
      </c>
      <c r="E1441" s="2" t="str">
        <f t="shared" si="23"/>
        <v>4.14 US Liquid Gallons
15.7 Litres
12" Ellis Fused Rim</v>
      </c>
    </row>
    <row r="1442" spans="1:5" ht="57.6" x14ac:dyDescent="0.3">
      <c r="B1442" t="s">
        <v>931</v>
      </c>
      <c r="E1442" s="2" t="str">
        <f t="shared" si="23"/>
        <v>15.7 Litres
12" Ellis Fused Rim
OD 12" HT 10" BD 6.7"</v>
      </c>
    </row>
    <row r="1443" spans="1:5" ht="57.6" x14ac:dyDescent="0.3">
      <c r="E1443" s="2" t="str">
        <f t="shared" si="23"/>
        <v xml:space="preserve">
12" Ellis Fused Rim
OD 12" HT 10" BD 6.7"
10.25 Litres</v>
      </c>
    </row>
    <row r="1444" spans="1:5" ht="57.6" x14ac:dyDescent="0.3">
      <c r="A1444" t="s">
        <v>932</v>
      </c>
      <c r="B1444" t="s">
        <v>933</v>
      </c>
      <c r="E1444" s="2" t="str">
        <f t="shared" si="23"/>
        <v>12" Ellis Fused Rim
OD 12" HT 10" BD 6.7"
10.25 Litres
2.71 US Liquid Gallons</v>
      </c>
    </row>
    <row r="1445" spans="1:5" ht="57.6" x14ac:dyDescent="0.3">
      <c r="B1445" t="s">
        <v>934</v>
      </c>
      <c r="E1445" s="2" t="str">
        <f t="shared" si="23"/>
        <v xml:space="preserve">OD 12" HT 10" BD 6.7"
10.25 Litres
2.71 US Liquid Gallons
</v>
      </c>
    </row>
    <row r="1446" spans="1:5" ht="57.6" x14ac:dyDescent="0.3">
      <c r="B1446" t="s">
        <v>926</v>
      </c>
      <c r="E1446" s="2" t="str">
        <f t="shared" si="23"/>
        <v xml:space="preserve">10.25 Litres
2.71 US Liquid Gallons
</v>
      </c>
    </row>
    <row r="1447" spans="1:5" ht="57.6" x14ac:dyDescent="0.3">
      <c r="B1447" t="s">
        <v>927</v>
      </c>
      <c r="E1447" s="2" t="str">
        <f t="shared" si="23"/>
        <v>2.71 US Liquid Gallons
12" Ellis Hanging Basket</v>
      </c>
    </row>
    <row r="1448" spans="1:5" ht="57.6" x14ac:dyDescent="0.3">
      <c r="E1448" s="2" t="str">
        <f t="shared" si="23"/>
        <v xml:space="preserve">
12" Ellis Hanging Basket
OD 12" HT 6.7" BD 6.7</v>
      </c>
    </row>
    <row r="1449" spans="1:5" ht="57.6" x14ac:dyDescent="0.3">
      <c r="E1449" s="2" t="str">
        <f t="shared" si="23"/>
        <v xml:space="preserve">
12" Ellis Hanging Basket
OD 12" HT 6.7" BD 6.7
7.7 Litres</v>
      </c>
    </row>
    <row r="1450" spans="1:5" ht="57.6" x14ac:dyDescent="0.3">
      <c r="A1450" t="s">
        <v>935</v>
      </c>
      <c r="B1450" t="s">
        <v>936</v>
      </c>
      <c r="E1450" s="2" t="str">
        <f t="shared" si="23"/>
        <v>12" Ellis Hanging Basket
OD 12" HT 6.7" BD 6.7
7.7 Litres
2.03 US Liquid Gallons</v>
      </c>
    </row>
    <row r="1451" spans="1:5" ht="57.6" x14ac:dyDescent="0.3">
      <c r="B1451" t="s">
        <v>937</v>
      </c>
      <c r="E1451" s="2" t="str">
        <f t="shared" si="23"/>
        <v xml:space="preserve">OD 12" HT 6.7" BD 6.7
7.7 Litres
2.03 US Liquid Gallons
</v>
      </c>
    </row>
    <row r="1452" spans="1:5" ht="57.6" x14ac:dyDescent="0.3">
      <c r="B1452" t="s">
        <v>938</v>
      </c>
      <c r="E1452" s="2" t="str">
        <f t="shared" si="23"/>
        <v xml:space="preserve">7.7 Litres
2.03 US Liquid Gallons
</v>
      </c>
    </row>
    <row r="1453" spans="1:5" ht="57.6" x14ac:dyDescent="0.3">
      <c r="B1453" t="s">
        <v>939</v>
      </c>
      <c r="E1453" s="2" t="str">
        <f t="shared" si="23"/>
        <v xml:space="preserve">2.03 US Liquid Gallons
</v>
      </c>
    </row>
    <row r="1454" spans="1:5" ht="57.6" x14ac:dyDescent="0.3">
      <c r="E1454" s="2" t="str">
        <f t="shared" si="23"/>
        <v xml:space="preserve">
</v>
      </c>
    </row>
    <row r="1455" spans="1:5" ht="57.6" x14ac:dyDescent="0.3">
      <c r="E1455" s="2" t="str">
        <f t="shared" si="23"/>
        <v xml:space="preserve">
</v>
      </c>
    </row>
    <row r="1456" spans="1:5" ht="57.6" x14ac:dyDescent="0.3">
      <c r="E1456" s="2" t="str">
        <f t="shared" si="23"/>
        <v xml:space="preserve">
</v>
      </c>
    </row>
    <row r="1457" spans="1:5" ht="57.6" x14ac:dyDescent="0.3">
      <c r="E1457" s="2" t="str">
        <f t="shared" si="23"/>
        <v xml:space="preserve">
12" Emmanuel Urn  </v>
      </c>
    </row>
    <row r="1458" spans="1:5" ht="57.6" x14ac:dyDescent="0.3">
      <c r="E1458" s="2" t="str">
        <f t="shared" si="23"/>
        <v xml:space="preserve">
12" Emmanuel Urn  
OD 12'' HT 11'' BD 8.25"</v>
      </c>
    </row>
    <row r="1459" spans="1:5" ht="57.6" x14ac:dyDescent="0.3">
      <c r="E1459" s="2" t="str">
        <f t="shared" si="23"/>
        <v xml:space="preserve">
12" Emmanuel Urn  
OD 12'' HT 11'' BD 8.25"
BD without base 6.37"</v>
      </c>
    </row>
    <row r="1460" spans="1:5" ht="57.6" x14ac:dyDescent="0.3">
      <c r="A1460" t="s">
        <v>940</v>
      </c>
      <c r="B1460" t="s">
        <v>941</v>
      </c>
      <c r="E1460" s="2" t="str">
        <f t="shared" si="23"/>
        <v xml:space="preserve">12" Emmanuel Urn  
OD 12'' HT 11'' BD 8.25"
BD without base 6.37"
11.34 Litres </v>
      </c>
    </row>
    <row r="1461" spans="1:5" ht="57.6" x14ac:dyDescent="0.3">
      <c r="B1461" t="s">
        <v>942</v>
      </c>
      <c r="E1461" s="2" t="str">
        <f t="shared" si="23"/>
        <v xml:space="preserve">OD 12'' HT 11'' BD 8.25"
BD without base 6.37"
11.34 Litres 
3 US Liquid Gallons </v>
      </c>
    </row>
    <row r="1462" spans="1:5" ht="57.6" x14ac:dyDescent="0.3">
      <c r="B1462" t="s">
        <v>943</v>
      </c>
      <c r="E1462" s="2" t="str">
        <f t="shared" si="23"/>
        <v xml:space="preserve">BD without base 6.37"
11.34 Litres 
3 US Liquid Gallons 
</v>
      </c>
    </row>
    <row r="1463" spans="1:5" ht="57.6" x14ac:dyDescent="0.3">
      <c r="B1463" t="s">
        <v>944</v>
      </c>
      <c r="E1463" s="2" t="str">
        <f t="shared" si="23"/>
        <v xml:space="preserve">11.34 Litres 
3 US Liquid Gallons 
</v>
      </c>
    </row>
    <row r="1464" spans="1:5" ht="57.6" x14ac:dyDescent="0.3">
      <c r="B1464" t="s">
        <v>945</v>
      </c>
      <c r="E1464" s="2" t="str">
        <f t="shared" si="23"/>
        <v xml:space="preserve">3 US Liquid Gallons 
</v>
      </c>
    </row>
    <row r="1465" spans="1:5" ht="57.6" x14ac:dyDescent="0.3">
      <c r="E1465" s="2" t="str">
        <f t="shared" si="23"/>
        <v xml:space="preserve">
</v>
      </c>
    </row>
    <row r="1466" spans="1:5" ht="57.6" x14ac:dyDescent="0.3">
      <c r="E1466" s="2" t="str">
        <f t="shared" si="23"/>
        <v xml:space="preserve">
11" Emmanuel Urn  </v>
      </c>
    </row>
    <row r="1467" spans="1:5" ht="57.6" x14ac:dyDescent="0.3">
      <c r="E1467" s="2" t="str">
        <f t="shared" si="23"/>
        <v xml:space="preserve">
11" Emmanuel Urn  
OD 11'' HT 10'' BD 7.6"</v>
      </c>
    </row>
    <row r="1468" spans="1:5" ht="57.6" x14ac:dyDescent="0.3">
      <c r="E1468" s="2" t="str">
        <f t="shared" si="23"/>
        <v xml:space="preserve">
11" Emmanuel Urn  
OD 11'' HT 10'' BD 7.6"
BD without base 5.75"</v>
      </c>
    </row>
    <row r="1469" spans="1:5" ht="57.6" x14ac:dyDescent="0.3">
      <c r="A1469" t="s">
        <v>38</v>
      </c>
      <c r="B1469" t="s">
        <v>54</v>
      </c>
      <c r="E1469" s="2" t="str">
        <f t="shared" si="23"/>
        <v xml:space="preserve">11" Emmanuel Urn  
OD 11'' HT 10'' BD 7.6"
BD without base 5.75"
2.3 US Liquid Gallons </v>
      </c>
    </row>
    <row r="1470" spans="1:5" ht="57.6" x14ac:dyDescent="0.3">
      <c r="B1470" t="s">
        <v>946</v>
      </c>
      <c r="E1470" s="2" t="str">
        <f t="shared" si="23"/>
        <v xml:space="preserve">OD 11'' HT 10'' BD 7.6"
BD without base 5.75"
2.3 US Liquid Gallons 
</v>
      </c>
    </row>
    <row r="1471" spans="1:5" ht="57.6" x14ac:dyDescent="0.3">
      <c r="B1471" t="s">
        <v>947</v>
      </c>
      <c r="E1471" s="2" t="str">
        <f t="shared" si="23"/>
        <v xml:space="preserve">BD without base 5.75"
2.3 US Liquid Gallons 
</v>
      </c>
    </row>
    <row r="1472" spans="1:5" ht="57.6" x14ac:dyDescent="0.3">
      <c r="B1472" t="s">
        <v>948</v>
      </c>
      <c r="E1472" s="2" t="str">
        <f t="shared" si="23"/>
        <v xml:space="preserve">2.3 US Liquid Gallons 
</v>
      </c>
    </row>
    <row r="1473" spans="1:5" ht="57.6" x14ac:dyDescent="0.3">
      <c r="E1473" s="2" t="str">
        <f t="shared" si="23"/>
        <v xml:space="preserve">
</v>
      </c>
    </row>
    <row r="1474" spans="1:5" ht="57.6" x14ac:dyDescent="0.3">
      <c r="E1474" s="2" t="str">
        <f t="shared" si="23"/>
        <v xml:space="preserve">
</v>
      </c>
    </row>
    <row r="1475" spans="1:5" ht="57.6" x14ac:dyDescent="0.3">
      <c r="E1475" s="2" t="str">
        <f t="shared" si="23"/>
        <v xml:space="preserve">
</v>
      </c>
    </row>
    <row r="1476" spans="1:5" ht="57.6" x14ac:dyDescent="0.3">
      <c r="E1476" s="2" t="str">
        <f t="shared" si="23"/>
        <v xml:space="preserve">
12" Emmanuel Hanging Basket</v>
      </c>
    </row>
    <row r="1477" spans="1:5" ht="57.6" x14ac:dyDescent="0.3">
      <c r="E1477" s="2" t="str">
        <f t="shared" si="23"/>
        <v xml:space="preserve">
12" Emmanuel Hanging Basket
OD 12'' HT 6.7''</v>
      </c>
    </row>
    <row r="1478" spans="1:5" ht="57.6" x14ac:dyDescent="0.3">
      <c r="E1478" s="2" t="str">
        <f t="shared" si="23"/>
        <v xml:space="preserve">
12" Emmanuel Hanging Basket
OD 12'' HT 6.7''
7.6 Litres</v>
      </c>
    </row>
    <row r="1479" spans="1:5" ht="57.6" x14ac:dyDescent="0.3">
      <c r="A1479" t="s">
        <v>949</v>
      </c>
      <c r="B1479" t="s">
        <v>950</v>
      </c>
      <c r="E1479" s="2" t="str">
        <f t="shared" si="23"/>
        <v>12" Emmanuel Hanging Basket
OD 12'' HT 6.7''
7.6 Litres
2.02 US Liquid Gallons</v>
      </c>
    </row>
    <row r="1480" spans="1:5" ht="57.6" x14ac:dyDescent="0.3">
      <c r="B1480" t="s">
        <v>951</v>
      </c>
      <c r="E1480" s="2" t="str">
        <f t="shared" si="23"/>
        <v>OD 12'' HT 6.7''
7.6 Litres
2.02 US Liquid Gallons
H-22-4STD 22" Hanger</v>
      </c>
    </row>
    <row r="1481" spans="1:5" ht="57.6" x14ac:dyDescent="0.3">
      <c r="B1481" t="s">
        <v>110</v>
      </c>
      <c r="E1481" s="2" t="str">
        <f t="shared" si="23"/>
        <v xml:space="preserve">7.6 Litres
2.02 US Liquid Gallons
H-22-4STD 22" Hanger
</v>
      </c>
    </row>
    <row r="1482" spans="1:5" ht="57.6" x14ac:dyDescent="0.3">
      <c r="B1482" t="s">
        <v>952</v>
      </c>
      <c r="E1482" s="2" t="str">
        <f t="shared" si="23"/>
        <v xml:space="preserve">2.02 US Liquid Gallons
H-22-4STD 22" Hanger
</v>
      </c>
    </row>
    <row r="1483" spans="1:5" ht="57.6" x14ac:dyDescent="0.3">
      <c r="B1483" t="s">
        <v>953</v>
      </c>
      <c r="E1483" s="2" t="str">
        <f t="shared" si="23"/>
        <v xml:space="preserve">H-22-4STD 22" Hanger
</v>
      </c>
    </row>
    <row r="1484" spans="1:5" ht="57.6" x14ac:dyDescent="0.3">
      <c r="E1484" s="2" t="str">
        <f t="shared" si="23"/>
        <v xml:space="preserve">
</v>
      </c>
    </row>
    <row r="1485" spans="1:5" ht="57.6" x14ac:dyDescent="0.3">
      <c r="E1485" s="2" t="str">
        <f t="shared" si="23"/>
        <v xml:space="preserve">
</v>
      </c>
    </row>
    <row r="1486" spans="1:5" ht="57.6" x14ac:dyDescent="0.3">
      <c r="E1486" s="2" t="str">
        <f t="shared" si="23"/>
        <v xml:space="preserve">
</v>
      </c>
    </row>
    <row r="1487" spans="1:5" ht="57.6" x14ac:dyDescent="0.3">
      <c r="E1487" s="2" t="str">
        <f t="shared" ref="E1487:E1550" si="24">B1487 &amp; CHAR(10) &amp;B1488 &amp; CHAR(10) &amp;B1489 &amp;CHAR(10) &amp;B1490</f>
        <v xml:space="preserve">
8" Empire Planter</v>
      </c>
    </row>
    <row r="1488" spans="1:5" ht="57.6" x14ac:dyDescent="0.3">
      <c r="E1488" s="2" t="str">
        <f t="shared" si="24"/>
        <v xml:space="preserve">
8" Empire Planter
OD 8" HT 6.25"</v>
      </c>
    </row>
    <row r="1489" spans="1:5" ht="57.6" x14ac:dyDescent="0.3">
      <c r="E1489" s="2" t="str">
        <f t="shared" si="24"/>
        <v xml:space="preserve">
8" Empire Planter
OD 8" HT 6.25"
2.71 Liters</v>
      </c>
    </row>
    <row r="1490" spans="1:5" ht="57.6" x14ac:dyDescent="0.3">
      <c r="A1490" t="s">
        <v>954</v>
      </c>
      <c r="B1490" t="s">
        <v>22</v>
      </c>
      <c r="E1490" s="2" t="str">
        <f t="shared" si="24"/>
        <v>8" Empire Planter
OD 8" HT 6.25"
2.71 Liters
0.72 US Liquid Gallons</v>
      </c>
    </row>
    <row r="1491" spans="1:5" ht="57.6" x14ac:dyDescent="0.3">
      <c r="B1491" t="s">
        <v>955</v>
      </c>
      <c r="E1491" s="2" t="str">
        <f t="shared" si="24"/>
        <v xml:space="preserve">OD 8" HT 6.25"
2.71 Liters
0.72 US Liquid Gallons
</v>
      </c>
    </row>
    <row r="1492" spans="1:5" ht="57.6" x14ac:dyDescent="0.3">
      <c r="B1492" t="s">
        <v>956</v>
      </c>
      <c r="E1492" s="2" t="str">
        <f t="shared" si="24"/>
        <v xml:space="preserve">2.71 Liters
0.72 US Liquid Gallons
</v>
      </c>
    </row>
    <row r="1493" spans="1:5" ht="57.6" x14ac:dyDescent="0.3">
      <c r="B1493" t="s">
        <v>957</v>
      </c>
      <c r="E1493" s="2" t="str">
        <f t="shared" si="24"/>
        <v xml:space="preserve">0.72 US Liquid Gallons
</v>
      </c>
    </row>
    <row r="1494" spans="1:5" ht="57.6" x14ac:dyDescent="0.3">
      <c r="E1494" s="2" t="str">
        <f t="shared" si="24"/>
        <v xml:space="preserve">
</v>
      </c>
    </row>
    <row r="1495" spans="1:5" ht="57.6" x14ac:dyDescent="0.3">
      <c r="E1495" s="2" t="str">
        <f t="shared" si="24"/>
        <v xml:space="preserve">
</v>
      </c>
    </row>
    <row r="1496" spans="1:5" ht="57.6" x14ac:dyDescent="0.3">
      <c r="E1496" s="2" t="str">
        <f t="shared" si="24"/>
        <v xml:space="preserve">
8" Empire Square</v>
      </c>
    </row>
    <row r="1497" spans="1:5" ht="57.6" x14ac:dyDescent="0.3">
      <c r="E1497" s="2" t="str">
        <f t="shared" si="24"/>
        <v xml:space="preserve">
8" Empire Square
OD 8" HT 6.9"</v>
      </c>
    </row>
    <row r="1498" spans="1:5" ht="57.6" x14ac:dyDescent="0.3">
      <c r="E1498" s="2" t="str">
        <f t="shared" si="24"/>
        <v xml:space="preserve">
8" Empire Square
OD 8" HT 6.9"
4.01 Liters</v>
      </c>
    </row>
    <row r="1499" spans="1:5" ht="57.6" x14ac:dyDescent="0.3">
      <c r="A1499" t="s">
        <v>958</v>
      </c>
      <c r="B1499" t="s">
        <v>30</v>
      </c>
      <c r="E1499" s="2" t="str">
        <f t="shared" si="24"/>
        <v>8" Empire Square
OD 8" HT 6.9"
4.01 Liters
1.06 US Liquid Gallons</v>
      </c>
    </row>
    <row r="1500" spans="1:5" ht="57.6" x14ac:dyDescent="0.3">
      <c r="B1500" t="s">
        <v>959</v>
      </c>
      <c r="E1500" s="2" t="str">
        <f t="shared" si="24"/>
        <v xml:space="preserve">OD 8" HT 6.9"
4.01 Liters
1.06 US Liquid Gallons
</v>
      </c>
    </row>
    <row r="1501" spans="1:5" ht="57.6" x14ac:dyDescent="0.3">
      <c r="B1501" t="s">
        <v>960</v>
      </c>
      <c r="E1501" s="2" t="str">
        <f t="shared" si="24"/>
        <v xml:space="preserve">4.01 Liters
1.06 US Liquid Gallons
</v>
      </c>
    </row>
    <row r="1502" spans="1:5" ht="57.6" x14ac:dyDescent="0.3">
      <c r="B1502" t="s">
        <v>961</v>
      </c>
      <c r="E1502" s="2" t="str">
        <f t="shared" si="24"/>
        <v xml:space="preserve">1.06 US Liquid Gallons
</v>
      </c>
    </row>
    <row r="1503" spans="1:5" ht="57.6" x14ac:dyDescent="0.3">
      <c r="E1503" s="2" t="str">
        <f t="shared" si="24"/>
        <v xml:space="preserve">
</v>
      </c>
    </row>
    <row r="1504" spans="1:5" ht="57.6" x14ac:dyDescent="0.3">
      <c r="E1504" s="2" t="str">
        <f t="shared" si="24"/>
        <v xml:space="preserve">
</v>
      </c>
    </row>
    <row r="1505" spans="1:5" ht="57.6" x14ac:dyDescent="0.3">
      <c r="E1505" s="2" t="str">
        <f t="shared" si="24"/>
        <v xml:space="preserve">
</v>
      </c>
    </row>
    <row r="1506" spans="1:5" ht="57.6" x14ac:dyDescent="0.3">
      <c r="E1506" s="2" t="str">
        <f t="shared" si="24"/>
        <v xml:space="preserve">
8.8” Estate Hex Planter</v>
      </c>
    </row>
    <row r="1507" spans="1:5" ht="57.6" x14ac:dyDescent="0.3">
      <c r="E1507" s="2" t="str">
        <f t="shared" si="24"/>
        <v xml:space="preserve">
8.8” Estate Hex Planter
OD 8.8”  HT 7.0” BD 5.7”</v>
      </c>
    </row>
    <row r="1508" spans="1:5" ht="57.6" x14ac:dyDescent="0.3">
      <c r="E1508" s="2" t="str">
        <f t="shared" si="24"/>
        <v xml:space="preserve">
8.8” Estate Hex Planter
OD 8.8”  HT 7.0” BD 5.7”
Capacity 1.0 Gallons</v>
      </c>
    </row>
    <row r="1509" spans="1:5" ht="57.6" x14ac:dyDescent="0.3">
      <c r="A1509" t="s">
        <v>962</v>
      </c>
      <c r="B1509" t="s">
        <v>963</v>
      </c>
      <c r="E1509" s="2" t="str">
        <f t="shared" si="24"/>
        <v xml:space="preserve">8.8” Estate Hex Planter
OD 8.8”  HT 7.0” BD 5.7”
Capacity 1.0 Gallons
</v>
      </c>
    </row>
    <row r="1510" spans="1:5" ht="57.6" x14ac:dyDescent="0.3">
      <c r="B1510" t="s">
        <v>964</v>
      </c>
      <c r="E1510" s="2" t="str">
        <f t="shared" si="24"/>
        <v xml:space="preserve">OD 8.8”  HT 7.0” BD 5.7”
Capacity 1.0 Gallons
</v>
      </c>
    </row>
    <row r="1511" spans="1:5" ht="57.6" x14ac:dyDescent="0.3">
      <c r="B1511" t="s">
        <v>965</v>
      </c>
      <c r="E1511" s="2" t="str">
        <f t="shared" si="24"/>
        <v xml:space="preserve">Capacity 1.0 Gallons
</v>
      </c>
    </row>
    <row r="1512" spans="1:5" ht="57.6" x14ac:dyDescent="0.3">
      <c r="E1512" s="2" t="str">
        <f t="shared" si="24"/>
        <v xml:space="preserve">
</v>
      </c>
    </row>
    <row r="1513" spans="1:5" ht="57.6" x14ac:dyDescent="0.3">
      <c r="E1513" s="2" t="str">
        <f t="shared" si="24"/>
        <v xml:space="preserve">
</v>
      </c>
    </row>
    <row r="1514" spans="1:5" ht="57.6" x14ac:dyDescent="0.3">
      <c r="E1514" s="2" t="str">
        <f t="shared" si="24"/>
        <v xml:space="preserve">
</v>
      </c>
    </row>
    <row r="1515" spans="1:5" ht="57.6" x14ac:dyDescent="0.3">
      <c r="E1515" s="2" t="str">
        <f t="shared" si="24"/>
        <v xml:space="preserve">
</v>
      </c>
    </row>
    <row r="1516" spans="1:5" ht="57.6" x14ac:dyDescent="0.3">
      <c r="E1516" s="2" t="str">
        <f t="shared" si="24"/>
        <v xml:space="preserve">
9.6” Estate Hex Planter</v>
      </c>
    </row>
    <row r="1517" spans="1:5" ht="57.6" x14ac:dyDescent="0.3">
      <c r="E1517" s="2" t="str">
        <f t="shared" si="24"/>
        <v xml:space="preserve">
9.6” Estate Hex Planter
OD 9.6”  HT 7.5”</v>
      </c>
    </row>
    <row r="1518" spans="1:5" ht="57.6" x14ac:dyDescent="0.3">
      <c r="E1518" s="2" t="str">
        <f t="shared" si="24"/>
        <v xml:space="preserve">
9.6” Estate Hex Planter
OD 9.6”  HT 7.5”
Capacity 1.3 Gallons</v>
      </c>
    </row>
    <row r="1519" spans="1:5" ht="57.6" x14ac:dyDescent="0.3">
      <c r="A1519" t="s">
        <v>966</v>
      </c>
      <c r="B1519" t="s">
        <v>967</v>
      </c>
      <c r="E1519" s="2" t="str">
        <f t="shared" si="24"/>
        <v xml:space="preserve">9.6” Estate Hex Planter
OD 9.6”  HT 7.5”
Capacity 1.3 Gallons
</v>
      </c>
    </row>
    <row r="1520" spans="1:5" ht="57.6" x14ac:dyDescent="0.3">
      <c r="B1520" t="s">
        <v>968</v>
      </c>
      <c r="E1520" s="2" t="str">
        <f t="shared" si="24"/>
        <v xml:space="preserve">OD 9.6”  HT 7.5”
Capacity 1.3 Gallons
</v>
      </c>
    </row>
    <row r="1521" spans="1:5" ht="57.6" x14ac:dyDescent="0.3">
      <c r="B1521" t="s">
        <v>969</v>
      </c>
      <c r="E1521" s="2" t="str">
        <f t="shared" si="24"/>
        <v xml:space="preserve">Capacity 1.3 Gallons
</v>
      </c>
    </row>
    <row r="1522" spans="1:5" ht="57.6" x14ac:dyDescent="0.3">
      <c r="E1522" s="2" t="str">
        <f t="shared" si="24"/>
        <v xml:space="preserve">
</v>
      </c>
    </row>
    <row r="1523" spans="1:5" ht="57.6" x14ac:dyDescent="0.3">
      <c r="E1523" s="2" t="str">
        <f t="shared" si="24"/>
        <v xml:space="preserve">
</v>
      </c>
    </row>
    <row r="1524" spans="1:5" ht="57.6" x14ac:dyDescent="0.3">
      <c r="E1524" s="2" t="str">
        <f t="shared" si="24"/>
        <v xml:space="preserve">
</v>
      </c>
    </row>
    <row r="1525" spans="1:5" ht="57.6" x14ac:dyDescent="0.3">
      <c r="E1525" s="2" t="str">
        <f t="shared" si="24"/>
        <v xml:space="preserve">
</v>
      </c>
    </row>
    <row r="1526" spans="1:5" ht="57.6" x14ac:dyDescent="0.3">
      <c r="E1526" s="2" t="str">
        <f t="shared" si="24"/>
        <v xml:space="preserve">
12.1” Estate Hex Planter</v>
      </c>
    </row>
    <row r="1527" spans="1:5" ht="57.6" x14ac:dyDescent="0.3">
      <c r="E1527" s="2" t="str">
        <f t="shared" si="24"/>
        <v xml:space="preserve">
12.1” Estate Hex Planter
OD 12.1” HT 9.8”</v>
      </c>
    </row>
    <row r="1528" spans="1:5" ht="57.6" x14ac:dyDescent="0.3">
      <c r="E1528" s="2" t="str">
        <f t="shared" si="24"/>
        <v xml:space="preserve">
12.1” Estate Hex Planter
OD 12.1” HT 9.8”
Capacity 2.5 Gallons</v>
      </c>
    </row>
    <row r="1529" spans="1:5" ht="57.6" x14ac:dyDescent="0.3">
      <c r="A1529" t="s">
        <v>970</v>
      </c>
      <c r="B1529" t="s">
        <v>971</v>
      </c>
      <c r="E1529" s="2" t="str">
        <f t="shared" si="24"/>
        <v xml:space="preserve">12.1” Estate Hex Planter
OD 12.1” HT 9.8”
Capacity 2.5 Gallons
</v>
      </c>
    </row>
    <row r="1530" spans="1:5" ht="57.6" x14ac:dyDescent="0.3">
      <c r="B1530" t="s">
        <v>972</v>
      </c>
      <c r="E1530" s="2" t="str">
        <f t="shared" si="24"/>
        <v xml:space="preserve">OD 12.1” HT 9.8”
Capacity 2.5 Gallons
</v>
      </c>
    </row>
    <row r="1531" spans="1:5" ht="57.6" x14ac:dyDescent="0.3">
      <c r="B1531" t="s">
        <v>973</v>
      </c>
      <c r="E1531" s="2" t="str">
        <f t="shared" si="24"/>
        <v xml:space="preserve">Capacity 2.5 Gallons
</v>
      </c>
    </row>
    <row r="1532" spans="1:5" ht="57.6" x14ac:dyDescent="0.3">
      <c r="E1532" s="2" t="str">
        <f t="shared" si="24"/>
        <v xml:space="preserve">
</v>
      </c>
    </row>
    <row r="1533" spans="1:5" ht="57.6" x14ac:dyDescent="0.3">
      <c r="E1533" s="2" t="str">
        <f t="shared" si="24"/>
        <v xml:space="preserve">
</v>
      </c>
    </row>
    <row r="1534" spans="1:5" ht="57.6" x14ac:dyDescent="0.3">
      <c r="E1534" s="2" t="str">
        <f t="shared" si="24"/>
        <v xml:space="preserve">
</v>
      </c>
    </row>
    <row r="1535" spans="1:5" ht="57.6" x14ac:dyDescent="0.3">
      <c r="E1535" s="2" t="str">
        <f t="shared" si="24"/>
        <v xml:space="preserve">
</v>
      </c>
    </row>
    <row r="1536" spans="1:5" ht="57.6" x14ac:dyDescent="0.3">
      <c r="E1536" s="2" t="str">
        <f t="shared" si="24"/>
        <v xml:space="preserve">
14.8" Estate Hexagon Planter</v>
      </c>
    </row>
    <row r="1537" spans="1:5" ht="57.6" x14ac:dyDescent="0.3">
      <c r="E1537" s="2" t="str">
        <f t="shared" si="24"/>
        <v xml:space="preserve">
14.8" Estate Hexagon Planter
OD 14.8"  HT 11.5" BD 8.66"</v>
      </c>
    </row>
    <row r="1538" spans="1:5" ht="57.6" x14ac:dyDescent="0.3">
      <c r="E1538" s="2" t="str">
        <f t="shared" si="24"/>
        <v xml:space="preserve">
14.8" Estate Hexagon Planter
OD 14.8"  HT 11.5" BD 8.66"
14.38 Liters</v>
      </c>
    </row>
    <row r="1539" spans="1:5" ht="57.6" x14ac:dyDescent="0.3">
      <c r="A1539" t="s">
        <v>974</v>
      </c>
      <c r="B1539" t="s">
        <v>975</v>
      </c>
      <c r="E1539" s="2" t="str">
        <f t="shared" si="24"/>
        <v>14.8" Estate Hexagon Planter
OD 14.8"  HT 11.5" BD 8.66"
14.38 Liters
3.8 US Gallons</v>
      </c>
    </row>
    <row r="1540" spans="1:5" ht="57.6" x14ac:dyDescent="0.3">
      <c r="B1540" t="s">
        <v>976</v>
      </c>
      <c r="E1540" s="2" t="str">
        <f t="shared" si="24"/>
        <v xml:space="preserve">OD 14.8"  HT 11.5" BD 8.66"
14.38 Liters
3.8 US Gallons
</v>
      </c>
    </row>
    <row r="1541" spans="1:5" ht="57.6" x14ac:dyDescent="0.3">
      <c r="B1541" t="s">
        <v>977</v>
      </c>
      <c r="E1541" s="2" t="str">
        <f t="shared" si="24"/>
        <v xml:space="preserve">14.38 Liters
3.8 US Gallons
</v>
      </c>
    </row>
    <row r="1542" spans="1:5" ht="57.6" x14ac:dyDescent="0.3">
      <c r="B1542" t="s">
        <v>978</v>
      </c>
      <c r="E1542" s="2" t="str">
        <f t="shared" si="24"/>
        <v xml:space="preserve">3.8 US Gallons
</v>
      </c>
    </row>
    <row r="1543" spans="1:5" ht="57.6" x14ac:dyDescent="0.3">
      <c r="E1543" s="2" t="str">
        <f t="shared" si="24"/>
        <v xml:space="preserve">
</v>
      </c>
    </row>
    <row r="1544" spans="1:5" ht="57.6" x14ac:dyDescent="0.3">
      <c r="E1544" s="2" t="str">
        <f t="shared" si="24"/>
        <v xml:space="preserve">
</v>
      </c>
    </row>
    <row r="1545" spans="1:5" ht="57.6" x14ac:dyDescent="0.3">
      <c r="E1545" s="2" t="str">
        <f t="shared" si="24"/>
        <v xml:space="preserve">
</v>
      </c>
    </row>
    <row r="1546" spans="1:5" ht="57.6" x14ac:dyDescent="0.3">
      <c r="E1546" s="2" t="str">
        <f t="shared" si="24"/>
        <v xml:space="preserve">
9.6” Mercury Hanging Basket</v>
      </c>
    </row>
    <row r="1547" spans="1:5" ht="57.6" x14ac:dyDescent="0.3">
      <c r="E1547" s="2" t="str">
        <f t="shared" si="24"/>
        <v xml:space="preserve">
9.6” Mercury Hanging Basket
OD 9.69”  HT 7.13”  BD 5.91"</v>
      </c>
    </row>
    <row r="1548" spans="1:5" ht="57.6" x14ac:dyDescent="0.3">
      <c r="E1548" s="2" t="str">
        <f t="shared" si="24"/>
        <v xml:space="preserve">
9.6” Mercury Hanging Basket
OD 9.69”  HT 7.13”  BD 5.91"
4.9 Liters</v>
      </c>
    </row>
    <row r="1549" spans="1:5" ht="57.6" x14ac:dyDescent="0.3">
      <c r="A1549" t="s">
        <v>979</v>
      </c>
      <c r="B1549" t="s">
        <v>980</v>
      </c>
      <c r="E1549" s="2" t="str">
        <f t="shared" si="24"/>
        <v>9.6” Mercury Hanging Basket
OD 9.69”  HT 7.13”  BD 5.91"
4.9 Liters
1.3 US Gallons</v>
      </c>
    </row>
    <row r="1550" spans="1:5" ht="57.6" x14ac:dyDescent="0.3">
      <c r="B1550" t="s">
        <v>981</v>
      </c>
      <c r="E1550" s="2" t="str">
        <f t="shared" si="24"/>
        <v xml:space="preserve">OD 9.69”  HT 7.13”  BD 5.91"
4.9 Liters
1.3 US Gallons
</v>
      </c>
    </row>
    <row r="1551" spans="1:5" ht="57.6" x14ac:dyDescent="0.3">
      <c r="B1551" t="s">
        <v>982</v>
      </c>
      <c r="E1551" s="2" t="str">
        <f t="shared" ref="E1551:E1614" si="25">B1551 &amp; CHAR(10) &amp;B1552 &amp; CHAR(10) &amp;B1553 &amp;CHAR(10) &amp;B1554</f>
        <v xml:space="preserve">4.9 Liters
1.3 US Gallons
</v>
      </c>
    </row>
    <row r="1552" spans="1:5" ht="57.6" x14ac:dyDescent="0.3">
      <c r="B1552" t="s">
        <v>983</v>
      </c>
      <c r="E1552" s="2" t="str">
        <f t="shared" si="25"/>
        <v xml:space="preserve">1.3 US Gallons
</v>
      </c>
    </row>
    <row r="1553" spans="1:5" ht="57.6" x14ac:dyDescent="0.3">
      <c r="E1553" s="2" t="str">
        <f t="shared" si="25"/>
        <v xml:space="preserve">
</v>
      </c>
    </row>
    <row r="1554" spans="1:5" ht="57.6" x14ac:dyDescent="0.3">
      <c r="E1554" s="2" t="str">
        <f t="shared" si="25"/>
        <v xml:space="preserve">
</v>
      </c>
    </row>
    <row r="1555" spans="1:5" ht="57.6" x14ac:dyDescent="0.3">
      <c r="E1555" s="2" t="str">
        <f t="shared" si="25"/>
        <v xml:space="preserve">
</v>
      </c>
    </row>
    <row r="1556" spans="1:5" ht="57.6" x14ac:dyDescent="0.3">
      <c r="E1556" s="2" t="str">
        <f t="shared" si="25"/>
        <v xml:space="preserve">
12.1” Estate Hex Hanging Basket</v>
      </c>
    </row>
    <row r="1557" spans="1:5" ht="57.6" x14ac:dyDescent="0.3">
      <c r="E1557" s="2" t="str">
        <f t="shared" si="25"/>
        <v xml:space="preserve">
12.1” Estate Hex Hanging Basket
OD 12.1” HT 7.7”</v>
      </c>
    </row>
    <row r="1558" spans="1:5" ht="57.6" x14ac:dyDescent="0.3">
      <c r="E1558" s="2" t="str">
        <f t="shared" si="25"/>
        <v xml:space="preserve">
12.1” Estate Hex Hanging Basket
OD 12.1” HT 7.7”
Capacity 2 Gallons</v>
      </c>
    </row>
    <row r="1559" spans="1:5" ht="57.6" x14ac:dyDescent="0.3">
      <c r="A1559" t="s">
        <v>984</v>
      </c>
      <c r="B1559" t="s">
        <v>985</v>
      </c>
      <c r="E1559" s="2" t="str">
        <f t="shared" si="25"/>
        <v xml:space="preserve">12.1” Estate Hex Hanging Basket
OD 12.1” HT 7.7”
Capacity 2 Gallons
</v>
      </c>
    </row>
    <row r="1560" spans="1:5" ht="57.6" x14ac:dyDescent="0.3">
      <c r="B1560" t="s">
        <v>986</v>
      </c>
      <c r="E1560" s="2" t="str">
        <f t="shared" si="25"/>
        <v>OD 12.1” HT 7.7”
Capacity 2 Gallons
Includes 18” Hanger H-18-3STD</v>
      </c>
    </row>
    <row r="1561" spans="1:5" ht="57.6" x14ac:dyDescent="0.3">
      <c r="B1561" t="s">
        <v>987</v>
      </c>
      <c r="E1561" s="2" t="str">
        <f t="shared" si="25"/>
        <v xml:space="preserve">Capacity 2 Gallons
Includes 18” Hanger H-18-3STD
</v>
      </c>
    </row>
    <row r="1562" spans="1:5" ht="57.6" x14ac:dyDescent="0.3">
      <c r="E1562" s="2" t="str">
        <f t="shared" si="25"/>
        <v xml:space="preserve">
Includes 18” Hanger H-18-3STD
</v>
      </c>
    </row>
    <row r="1563" spans="1:5" ht="57.6" x14ac:dyDescent="0.3">
      <c r="B1563" t="s">
        <v>988</v>
      </c>
      <c r="E1563" s="2" t="str">
        <f t="shared" si="25"/>
        <v xml:space="preserve">Includes 18” Hanger H-18-3STD
</v>
      </c>
    </row>
    <row r="1564" spans="1:5" ht="57.6" x14ac:dyDescent="0.3">
      <c r="E1564" s="2" t="str">
        <f t="shared" si="25"/>
        <v xml:space="preserve">
</v>
      </c>
    </row>
    <row r="1565" spans="1:5" ht="57.6" x14ac:dyDescent="0.3">
      <c r="E1565" s="2" t="str">
        <f t="shared" si="25"/>
        <v xml:space="preserve">
</v>
      </c>
    </row>
    <row r="1566" spans="1:5" ht="57.6" x14ac:dyDescent="0.3">
      <c r="E1566" s="2" t="str">
        <f t="shared" si="25"/>
        <v xml:space="preserve">
14" Estate Square</v>
      </c>
    </row>
    <row r="1567" spans="1:5" ht="57.6" x14ac:dyDescent="0.3">
      <c r="E1567" s="2" t="str">
        <f t="shared" si="25"/>
        <v xml:space="preserve">
14" Estate Square
OD 14" HT 11.9" BD 9.37"</v>
      </c>
    </row>
    <row r="1568" spans="1:5" ht="57.6" x14ac:dyDescent="0.3">
      <c r="E1568" s="2" t="str">
        <f t="shared" si="25"/>
        <v xml:space="preserve">
14" Estate Square
OD 14" HT 11.9" BD 9.37"
24.85 Liters</v>
      </c>
    </row>
    <row r="1569" spans="1:5" ht="57.6" x14ac:dyDescent="0.3">
      <c r="A1569" t="s">
        <v>989</v>
      </c>
      <c r="B1569" t="s">
        <v>990</v>
      </c>
      <c r="E1569" s="2" t="str">
        <f t="shared" si="25"/>
        <v>14" Estate Square
OD 14" HT 11.9" BD 9.37"
24.85 Liters
6.56 US Liquid Gallon</v>
      </c>
    </row>
    <row r="1570" spans="1:5" ht="57.6" x14ac:dyDescent="0.3">
      <c r="B1570" t="s">
        <v>991</v>
      </c>
      <c r="E1570" s="2" t="str">
        <f t="shared" si="25"/>
        <v xml:space="preserve">OD 14" HT 11.9" BD 9.37"
24.85 Liters
6.56 US Liquid Gallon
</v>
      </c>
    </row>
    <row r="1571" spans="1:5" ht="57.6" x14ac:dyDescent="0.3">
      <c r="B1571" t="s">
        <v>992</v>
      </c>
      <c r="E1571" s="2" t="str">
        <f t="shared" si="25"/>
        <v xml:space="preserve">24.85 Liters
6.56 US Liquid Gallon
</v>
      </c>
    </row>
    <row r="1572" spans="1:5" ht="57.6" x14ac:dyDescent="0.3">
      <c r="B1572" t="s">
        <v>993</v>
      </c>
      <c r="E1572" s="2" t="str">
        <f t="shared" si="25"/>
        <v xml:space="preserve">6.56 US Liquid Gallon
</v>
      </c>
    </row>
    <row r="1573" spans="1:5" ht="57.6" x14ac:dyDescent="0.3">
      <c r="E1573" s="2" t="str">
        <f t="shared" si="25"/>
        <v xml:space="preserve">
</v>
      </c>
    </row>
    <row r="1574" spans="1:5" ht="57.6" x14ac:dyDescent="0.3">
      <c r="E1574" s="2" t="str">
        <f t="shared" si="25"/>
        <v xml:space="preserve">
</v>
      </c>
    </row>
    <row r="1575" spans="1:5" ht="57.6" x14ac:dyDescent="0.3">
      <c r="E1575" s="2" t="str">
        <f t="shared" si="25"/>
        <v xml:space="preserve">
</v>
      </c>
    </row>
    <row r="1576" spans="1:5" ht="57.6" x14ac:dyDescent="0.3">
      <c r="E1576" s="2" t="str">
        <f t="shared" si="25"/>
        <v xml:space="preserve">
14" Tall Estate Square</v>
      </c>
    </row>
    <row r="1577" spans="1:5" ht="57.6" x14ac:dyDescent="0.3">
      <c r="E1577" s="2" t="str">
        <f t="shared" si="25"/>
        <v xml:space="preserve">
14" Tall Estate Square
OD 14" HT 15.4"  BD 9"</v>
      </c>
    </row>
    <row r="1578" spans="1:5" ht="57.6" x14ac:dyDescent="0.3">
      <c r="E1578" s="2" t="str">
        <f t="shared" si="25"/>
        <v xml:space="preserve">
14" Tall Estate Square
OD 14" HT 15.4"  BD 9"
31.32 Liters</v>
      </c>
    </row>
    <row r="1579" spans="1:5" ht="57.6" x14ac:dyDescent="0.3">
      <c r="A1579" t="s">
        <v>994</v>
      </c>
      <c r="B1579" t="s">
        <v>995</v>
      </c>
      <c r="E1579" s="2" t="str">
        <f t="shared" si="25"/>
        <v>14" Tall Estate Square
OD 14" HT 15.4"  BD 9"
31.32 Liters
8.27 US Liquid Gallon</v>
      </c>
    </row>
    <row r="1580" spans="1:5" ht="57.6" x14ac:dyDescent="0.3">
      <c r="B1580" t="s">
        <v>996</v>
      </c>
      <c r="E1580" s="2" t="str">
        <f t="shared" si="25"/>
        <v xml:space="preserve">OD 14" HT 15.4"  BD 9"
31.32 Liters
8.27 US Liquid Gallon
</v>
      </c>
    </row>
    <row r="1581" spans="1:5" ht="57.6" x14ac:dyDescent="0.3">
      <c r="B1581" t="s">
        <v>997</v>
      </c>
      <c r="E1581" s="2" t="str">
        <f t="shared" si="25"/>
        <v xml:space="preserve">31.32 Liters
8.27 US Liquid Gallon
</v>
      </c>
    </row>
    <row r="1582" spans="1:5" ht="57.6" x14ac:dyDescent="0.3">
      <c r="B1582" t="s">
        <v>998</v>
      </c>
      <c r="E1582" s="2" t="str">
        <f t="shared" si="25"/>
        <v xml:space="preserve">8.27 US Liquid Gallon
</v>
      </c>
    </row>
    <row r="1583" spans="1:5" ht="57.6" x14ac:dyDescent="0.3">
      <c r="E1583" s="2" t="str">
        <f t="shared" si="25"/>
        <v xml:space="preserve">
</v>
      </c>
    </row>
    <row r="1584" spans="1:5" ht="57.6" x14ac:dyDescent="0.3">
      <c r="E1584" s="2" t="str">
        <f t="shared" si="25"/>
        <v xml:space="preserve">
</v>
      </c>
    </row>
    <row r="1585" spans="1:5" ht="57.6" x14ac:dyDescent="0.3">
      <c r="E1585" s="2" t="str">
        <f t="shared" si="25"/>
        <v xml:space="preserve">
</v>
      </c>
    </row>
    <row r="1586" spans="1:5" ht="57.6" x14ac:dyDescent="0.3">
      <c r="E1586" s="2" t="str">
        <f t="shared" si="25"/>
        <v xml:space="preserve">
30” Estate Window Box</v>
      </c>
    </row>
    <row r="1587" spans="1:5" ht="57.6" x14ac:dyDescent="0.3">
      <c r="E1587" s="2" t="str">
        <f t="shared" si="25"/>
        <v xml:space="preserve">
30” Estate Window Box
OL 30"  OW 10"  HT 9"</v>
      </c>
    </row>
    <row r="1588" spans="1:5" ht="57.6" x14ac:dyDescent="0.3">
      <c r="E1588" s="2" t="str">
        <f t="shared" si="25"/>
        <v xml:space="preserve">
30” Estate Window Box
OL 30"  OW 10"  HT 9"
9.09 US Liquid Gallons</v>
      </c>
    </row>
    <row r="1589" spans="1:5" ht="57.6" x14ac:dyDescent="0.3">
      <c r="A1589" t="s">
        <v>999</v>
      </c>
      <c r="B1589" t="s">
        <v>1000</v>
      </c>
      <c r="E1589" s="2" t="str">
        <f t="shared" si="25"/>
        <v>30” Estate Window Box
OL 30"  OW 10"  HT 9"
9.09 US Liquid Gallons
34.4 Litres</v>
      </c>
    </row>
    <row r="1590" spans="1:5" ht="57.6" x14ac:dyDescent="0.3">
      <c r="B1590" t="s">
        <v>1001</v>
      </c>
      <c r="E1590" s="2" t="str">
        <f t="shared" si="25"/>
        <v xml:space="preserve">OL 30"  OW 10"  HT 9"
9.09 US Liquid Gallons
34.4 Litres
</v>
      </c>
    </row>
    <row r="1591" spans="1:5" ht="57.6" x14ac:dyDescent="0.3">
      <c r="B1591" t="s">
        <v>1002</v>
      </c>
      <c r="E1591" s="2" t="str">
        <f t="shared" si="25"/>
        <v>9.09 US Liquid Gallons
34.4 Litres
20” Estate Window Box</v>
      </c>
    </row>
    <row r="1592" spans="1:5" ht="57.6" x14ac:dyDescent="0.3">
      <c r="B1592" t="s">
        <v>1003</v>
      </c>
      <c r="E1592" s="2" t="str">
        <f t="shared" si="25"/>
        <v>34.4 Litres
20” Estate Window Box
OL 20"  OW 10"  HT 9"</v>
      </c>
    </row>
    <row r="1593" spans="1:5" ht="57.6" x14ac:dyDescent="0.3">
      <c r="E1593" s="2" t="str">
        <f t="shared" si="25"/>
        <v xml:space="preserve">
20” Estate Window Box
OL 20"  OW 10"  HT 9"
</v>
      </c>
    </row>
    <row r="1594" spans="1:5" ht="57.6" x14ac:dyDescent="0.3">
      <c r="A1594" t="s">
        <v>1004</v>
      </c>
      <c r="B1594" t="s">
        <v>1005</v>
      </c>
      <c r="E1594" s="2" t="str">
        <f t="shared" si="25"/>
        <v xml:space="preserve">20” Estate Window Box
OL 20"  OW 10"  HT 9"
</v>
      </c>
    </row>
    <row r="1595" spans="1:5" ht="57.6" x14ac:dyDescent="0.3">
      <c r="B1595" t="s">
        <v>1006</v>
      </c>
      <c r="E1595" s="2" t="str">
        <f t="shared" si="25"/>
        <v xml:space="preserve">OL 20"  OW 10"  HT 9"
</v>
      </c>
    </row>
    <row r="1596" spans="1:5" ht="57.6" x14ac:dyDescent="0.3">
      <c r="E1596" s="2" t="str">
        <f t="shared" si="25"/>
        <v xml:space="preserve">
</v>
      </c>
    </row>
    <row r="1597" spans="1:5" ht="57.6" x14ac:dyDescent="0.3">
      <c r="E1597" s="2" t="str">
        <f t="shared" si="25"/>
        <v xml:space="preserve">
17.75" Fiona Planter</v>
      </c>
    </row>
    <row r="1598" spans="1:5" ht="57.6" x14ac:dyDescent="0.3">
      <c r="E1598" s="2" t="str">
        <f t="shared" si="25"/>
        <v xml:space="preserve">
17.75" Fiona Planter
OD 17.9 HT 14"BD `0"</v>
      </c>
    </row>
    <row r="1599" spans="1:5" ht="57.6" x14ac:dyDescent="0.3">
      <c r="E1599" s="2" t="str">
        <f t="shared" si="25"/>
        <v xml:space="preserve">
17.75" Fiona Planter
OD 17.9 HT 14"BD `0"
30.98 Liters</v>
      </c>
    </row>
    <row r="1600" spans="1:5" ht="57.6" x14ac:dyDescent="0.3">
      <c r="A1600" t="s">
        <v>1007</v>
      </c>
      <c r="B1600" t="s">
        <v>1008</v>
      </c>
      <c r="E1600" s="2" t="str">
        <f t="shared" si="25"/>
        <v>17.75" Fiona Planter
OD 17.9 HT 14"BD `0"
30.98 Liters
8.18 US liquid Gallon</v>
      </c>
    </row>
    <row r="1601" spans="1:5" ht="57.6" x14ac:dyDescent="0.3">
      <c r="B1601" t="s">
        <v>1009</v>
      </c>
      <c r="E1601" s="2" t="str">
        <f t="shared" si="25"/>
        <v xml:space="preserve">OD 17.9 HT 14"BD `0"
30.98 Liters
8.18 US liquid Gallon
</v>
      </c>
    </row>
    <row r="1602" spans="1:5" ht="57.6" x14ac:dyDescent="0.3">
      <c r="B1602" t="s">
        <v>1010</v>
      </c>
      <c r="E1602" s="2" t="str">
        <f t="shared" si="25"/>
        <v>30.98 Liters
8.18 US liquid Gallon
13.3" Fiona Planter</v>
      </c>
    </row>
    <row r="1603" spans="1:5" ht="57.6" x14ac:dyDescent="0.3">
      <c r="B1603" t="s">
        <v>1011</v>
      </c>
      <c r="E1603" s="2" t="str">
        <f t="shared" si="25"/>
        <v>8.18 US liquid Gallon
13.3" Fiona Planter
OD 13.2" HT 10" BD 7.56"</v>
      </c>
    </row>
    <row r="1604" spans="1:5" ht="57.6" x14ac:dyDescent="0.3">
      <c r="E1604" s="2" t="str">
        <f t="shared" si="25"/>
        <v xml:space="preserve">
13.3" Fiona Planter
OD 13.2" HT 10" BD 7.56"
12.42 Liters</v>
      </c>
    </row>
    <row r="1605" spans="1:5" ht="57.6" x14ac:dyDescent="0.3">
      <c r="A1605" t="s">
        <v>1012</v>
      </c>
      <c r="B1605" t="s">
        <v>1013</v>
      </c>
      <c r="E1605" s="2" t="str">
        <f t="shared" si="25"/>
        <v>13.3" Fiona Planter
OD 13.2" HT 10" BD 7.56"
12.42 Liters
3.28 US liquid Gallon</v>
      </c>
    </row>
    <row r="1606" spans="1:5" ht="57.6" x14ac:dyDescent="0.3">
      <c r="B1606" t="s">
        <v>1014</v>
      </c>
      <c r="E1606" s="2" t="str">
        <f t="shared" si="25"/>
        <v xml:space="preserve">OD 13.2" HT 10" BD 7.56"
12.42 Liters
3.28 US liquid Gallon
</v>
      </c>
    </row>
    <row r="1607" spans="1:5" ht="57.6" x14ac:dyDescent="0.3">
      <c r="B1607" t="s">
        <v>1015</v>
      </c>
      <c r="E1607" s="2" t="str">
        <f t="shared" si="25"/>
        <v xml:space="preserve">12.42 Liters
3.28 US liquid Gallon
</v>
      </c>
    </row>
    <row r="1608" spans="1:5" ht="57.6" x14ac:dyDescent="0.3">
      <c r="B1608" t="s">
        <v>1016</v>
      </c>
      <c r="E1608" s="2" t="str">
        <f t="shared" si="25"/>
        <v>3.28 US liquid Gallon
12" Fiona Urn</v>
      </c>
    </row>
    <row r="1609" spans="1:5" ht="57.6" x14ac:dyDescent="0.3">
      <c r="E1609" s="2" t="str">
        <f t="shared" si="25"/>
        <v xml:space="preserve">
12" Fiona Urn
OD 12" HT 11" BD 8.27"</v>
      </c>
    </row>
    <row r="1610" spans="1:5" ht="57.6" x14ac:dyDescent="0.3">
      <c r="E1610" s="2" t="str">
        <f t="shared" si="25"/>
        <v xml:space="preserve">
12" Fiona Urn
OD 12" HT 11" BD 8.27"
BD without base 6.3"</v>
      </c>
    </row>
    <row r="1611" spans="1:5" ht="57.6" x14ac:dyDescent="0.3">
      <c r="A1611" t="s">
        <v>1017</v>
      </c>
      <c r="B1611" t="s">
        <v>1018</v>
      </c>
      <c r="E1611" s="2" t="str">
        <f t="shared" si="25"/>
        <v xml:space="preserve">12" Fiona Urn
OD 12" HT 11" BD 8.27"
BD without base 6.3"
11.34 Litres </v>
      </c>
    </row>
    <row r="1612" spans="1:5" ht="57.6" x14ac:dyDescent="0.3">
      <c r="B1612" t="s">
        <v>1019</v>
      </c>
      <c r="E1612" s="2" t="str">
        <f t="shared" si="25"/>
        <v xml:space="preserve">OD 12" HT 11" BD 8.27"
BD without base 6.3"
11.34 Litres 
3 US Liquid Gallons </v>
      </c>
    </row>
    <row r="1613" spans="1:5" ht="57.6" x14ac:dyDescent="0.3">
      <c r="B1613" t="s">
        <v>1020</v>
      </c>
      <c r="E1613" s="2" t="str">
        <f t="shared" si="25"/>
        <v xml:space="preserve">BD without base 6.3"
11.34 Litres 
3 US Liquid Gallons 
</v>
      </c>
    </row>
    <row r="1614" spans="1:5" ht="57.6" x14ac:dyDescent="0.3">
      <c r="B1614" t="s">
        <v>944</v>
      </c>
      <c r="E1614" s="2" t="str">
        <f t="shared" si="25"/>
        <v xml:space="preserve">11.34 Litres 
3 US Liquid Gallons 
</v>
      </c>
    </row>
    <row r="1615" spans="1:5" ht="57.6" x14ac:dyDescent="0.3">
      <c r="B1615" t="s">
        <v>945</v>
      </c>
      <c r="E1615" s="2" t="str">
        <f t="shared" ref="E1615:E1678" si="26">B1615 &amp; CHAR(10) &amp;B1616 &amp; CHAR(10) &amp;B1617 &amp;CHAR(10) &amp;B1618</f>
        <v xml:space="preserve">3 US Liquid Gallons 
</v>
      </c>
    </row>
    <row r="1616" spans="1:5" ht="57.6" x14ac:dyDescent="0.3">
      <c r="E1616" s="2" t="str">
        <f t="shared" si="26"/>
        <v xml:space="preserve">
</v>
      </c>
    </row>
    <row r="1617" spans="1:5" ht="57.6" x14ac:dyDescent="0.3">
      <c r="E1617" s="2" t="str">
        <f t="shared" si="26"/>
        <v xml:space="preserve">
9" Flared Pot</v>
      </c>
    </row>
    <row r="1618" spans="1:5" ht="57.6" x14ac:dyDescent="0.3">
      <c r="E1618" s="2" t="str">
        <f t="shared" si="26"/>
        <v xml:space="preserve">
9" Flared Pot
OD 9" HT 8.5" BD 5.9"</v>
      </c>
    </row>
    <row r="1619" spans="1:5" ht="57.6" x14ac:dyDescent="0.3">
      <c r="E1619" s="2" t="str">
        <f t="shared" si="26"/>
        <v xml:space="preserve">
9" Flared Pot
OD 9" HT 8.5" BD 5.9"
1.4 US Liquid Gallons</v>
      </c>
    </row>
    <row r="1620" spans="1:5" ht="57.6" x14ac:dyDescent="0.3">
      <c r="A1620" t="s">
        <v>1021</v>
      </c>
      <c r="B1620" t="s">
        <v>1022</v>
      </c>
      <c r="E1620" s="2" t="str">
        <f t="shared" si="26"/>
        <v>9" Flared Pot
OD 9" HT 8.5" BD 5.9"
1.4 US Liquid Gallons
5.3 Litres</v>
      </c>
    </row>
    <row r="1621" spans="1:5" ht="57.6" x14ac:dyDescent="0.3">
      <c r="B1621" t="s">
        <v>1023</v>
      </c>
      <c r="E1621" s="2" t="str">
        <f t="shared" si="26"/>
        <v xml:space="preserve">OD 9" HT 8.5" BD 5.9"
1.4 US Liquid Gallons
5.3 Litres
</v>
      </c>
    </row>
    <row r="1622" spans="1:5" ht="57.6" x14ac:dyDescent="0.3">
      <c r="B1622" t="s">
        <v>624</v>
      </c>
      <c r="E1622" s="2" t="str">
        <f t="shared" si="26"/>
        <v xml:space="preserve">1.4 US Liquid Gallons
5.3 Litres
</v>
      </c>
    </row>
    <row r="1623" spans="1:5" ht="57.6" x14ac:dyDescent="0.3">
      <c r="B1623" t="s">
        <v>623</v>
      </c>
      <c r="E1623" s="2" t="str">
        <f t="shared" si="26"/>
        <v>5.3 Litres
7.4" Flared Pot</v>
      </c>
    </row>
    <row r="1624" spans="1:5" ht="57.6" x14ac:dyDescent="0.3">
      <c r="E1624" s="2" t="str">
        <f t="shared" si="26"/>
        <v xml:space="preserve">
7.4" Flared Pot
OD 7.4" HT 7" BD 4.9"</v>
      </c>
    </row>
    <row r="1625" spans="1:5" ht="57.6" x14ac:dyDescent="0.3">
      <c r="E1625" s="2" t="str">
        <f t="shared" si="26"/>
        <v xml:space="preserve">
7.4" Flared Pot
OD 7.4" HT 7" BD 4.9"
0.8 US Liquid Gallons</v>
      </c>
    </row>
    <row r="1626" spans="1:5" ht="57.6" x14ac:dyDescent="0.3">
      <c r="A1626" t="s">
        <v>1024</v>
      </c>
      <c r="B1626" t="s">
        <v>1025</v>
      </c>
      <c r="E1626" s="2" t="str">
        <f t="shared" si="26"/>
        <v>7.4" Flared Pot
OD 7.4" HT 7" BD 4.9"
0.8 US Liquid Gallons
3 Litres</v>
      </c>
    </row>
    <row r="1627" spans="1:5" ht="57.6" x14ac:dyDescent="0.3">
      <c r="B1627" t="s">
        <v>1026</v>
      </c>
      <c r="E1627" s="2" t="str">
        <f t="shared" si="26"/>
        <v xml:space="preserve">OD 7.4" HT 7" BD 4.9"
0.8 US Liquid Gallons
3 Litres
</v>
      </c>
    </row>
    <row r="1628" spans="1:5" ht="57.6" x14ac:dyDescent="0.3">
      <c r="B1628" t="s">
        <v>416</v>
      </c>
      <c r="E1628" s="2" t="str">
        <f t="shared" si="26"/>
        <v xml:space="preserve">0.8 US Liquid Gallons
3 Litres
</v>
      </c>
    </row>
    <row r="1629" spans="1:5" ht="57.6" x14ac:dyDescent="0.3">
      <c r="B1629" t="s">
        <v>1027</v>
      </c>
      <c r="E1629" s="2" t="str">
        <f t="shared" si="26"/>
        <v xml:space="preserve">3 Litres
</v>
      </c>
    </row>
    <row r="1630" spans="1:5" ht="57.6" x14ac:dyDescent="0.3">
      <c r="E1630" s="2" t="str">
        <f t="shared" si="26"/>
        <v xml:space="preserve">
12" Fleur-de-lis Urn</v>
      </c>
    </row>
    <row r="1631" spans="1:5" ht="57.6" x14ac:dyDescent="0.3">
      <c r="E1631" s="2" t="str">
        <f t="shared" si="26"/>
        <v xml:space="preserve">
12" Fleur-de-lis Urn
OD 12'' HT 11'' BD 8.25"</v>
      </c>
    </row>
    <row r="1632" spans="1:5" ht="57.6" x14ac:dyDescent="0.3">
      <c r="E1632" s="2" t="str">
        <f t="shared" si="26"/>
        <v xml:space="preserve">
12" Fleur-de-lis Urn
OD 12'' HT 11'' BD 8.25"
BD without base 6.37"</v>
      </c>
    </row>
    <row r="1633" spans="1:5" ht="57.6" x14ac:dyDescent="0.3">
      <c r="A1633" t="s">
        <v>1028</v>
      </c>
      <c r="B1633" t="s">
        <v>1029</v>
      </c>
      <c r="E1633" s="2" t="str">
        <f t="shared" si="26"/>
        <v xml:space="preserve">12" Fleur-de-lis Urn
OD 12'' HT 11'' BD 8.25"
BD without base 6.37"
11.34 Litres </v>
      </c>
    </row>
    <row r="1634" spans="1:5" ht="57.6" x14ac:dyDescent="0.3">
      <c r="B1634" t="s">
        <v>942</v>
      </c>
      <c r="E1634" s="2" t="str">
        <f t="shared" si="26"/>
        <v xml:space="preserve">OD 12'' HT 11'' BD 8.25"
BD without base 6.37"
11.34 Litres 
3 US Liquid Gallons </v>
      </c>
    </row>
    <row r="1635" spans="1:5" ht="57.6" x14ac:dyDescent="0.3">
      <c r="B1635" t="s">
        <v>943</v>
      </c>
      <c r="E1635" s="2" t="str">
        <f t="shared" si="26"/>
        <v xml:space="preserve">BD without base 6.37"
11.34 Litres 
3 US Liquid Gallons 
</v>
      </c>
    </row>
    <row r="1636" spans="1:5" ht="57.6" x14ac:dyDescent="0.3">
      <c r="B1636" t="s">
        <v>944</v>
      </c>
      <c r="E1636" s="2" t="str">
        <f t="shared" si="26"/>
        <v xml:space="preserve">11.34 Litres 
3 US Liquid Gallons 
</v>
      </c>
    </row>
    <row r="1637" spans="1:5" ht="57.6" x14ac:dyDescent="0.3">
      <c r="B1637" t="s">
        <v>945</v>
      </c>
      <c r="E1637" s="2" t="str">
        <f t="shared" si="26"/>
        <v xml:space="preserve">3 US Liquid Gallons 
</v>
      </c>
    </row>
    <row r="1638" spans="1:5" ht="57.6" x14ac:dyDescent="0.3">
      <c r="E1638" s="2" t="str">
        <f t="shared" si="26"/>
        <v xml:space="preserve">
11" Fleur-de-lis Urn</v>
      </c>
    </row>
    <row r="1639" spans="1:5" ht="57.6" x14ac:dyDescent="0.3">
      <c r="E1639" s="2" t="str">
        <f t="shared" si="26"/>
        <v xml:space="preserve">
11" Fleur-de-lis Urn
OD 11'' HT 10'' BD 7.6"</v>
      </c>
    </row>
    <row r="1640" spans="1:5" ht="57.6" x14ac:dyDescent="0.3">
      <c r="E1640" s="2" t="str">
        <f t="shared" si="26"/>
        <v xml:space="preserve">
11" Fleur-de-lis Urn
OD 11'' HT 10'' BD 7.6"
BD without base 5.75"</v>
      </c>
    </row>
    <row r="1641" spans="1:5" ht="57.6" x14ac:dyDescent="0.3">
      <c r="A1641" t="s">
        <v>1030</v>
      </c>
      <c r="B1641" t="s">
        <v>1031</v>
      </c>
      <c r="E1641" s="2" t="str">
        <f t="shared" si="26"/>
        <v xml:space="preserve">11" Fleur-de-lis Urn
OD 11'' HT 10'' BD 7.6"
BD without base 5.75"
2.3 US Liquid Gallons </v>
      </c>
    </row>
    <row r="1642" spans="1:5" ht="57.6" x14ac:dyDescent="0.3">
      <c r="B1642" t="s">
        <v>946</v>
      </c>
      <c r="E1642" s="2" t="str">
        <f t="shared" si="26"/>
        <v xml:space="preserve">OD 11'' HT 10'' BD 7.6"
BD without base 5.75"
2.3 US Liquid Gallons 
</v>
      </c>
    </row>
    <row r="1643" spans="1:5" ht="57.6" x14ac:dyDescent="0.3">
      <c r="B1643" t="s">
        <v>947</v>
      </c>
      <c r="E1643" s="2" t="str">
        <f t="shared" si="26"/>
        <v xml:space="preserve">BD without base 5.75"
2.3 US Liquid Gallons 
</v>
      </c>
    </row>
    <row r="1644" spans="1:5" ht="57.6" x14ac:dyDescent="0.3">
      <c r="B1644" t="s">
        <v>948</v>
      </c>
      <c r="E1644" s="2" t="str">
        <f t="shared" si="26"/>
        <v xml:space="preserve">2.3 US Liquid Gallons 
</v>
      </c>
    </row>
    <row r="1645" spans="1:5" ht="57.6" x14ac:dyDescent="0.3">
      <c r="E1645" s="2" t="str">
        <f t="shared" si="26"/>
        <v xml:space="preserve">
12" Fleur-de-lis Hanging Basket</v>
      </c>
    </row>
    <row r="1646" spans="1:5" ht="57.6" x14ac:dyDescent="0.3">
      <c r="E1646" s="2" t="str">
        <f t="shared" si="26"/>
        <v xml:space="preserve">
12" Fleur-de-lis Hanging Basket
OD 12'' HT 6.7'' BD 6.61"</v>
      </c>
    </row>
    <row r="1647" spans="1:5" ht="57.6" x14ac:dyDescent="0.3">
      <c r="E1647" s="2" t="str">
        <f t="shared" si="26"/>
        <v xml:space="preserve">
12" Fleur-de-lis Hanging Basket
OD 12'' HT 6.7'' BD 6.61"
7.6 Litres</v>
      </c>
    </row>
    <row r="1648" spans="1:5" ht="57.6" x14ac:dyDescent="0.3">
      <c r="A1648" t="s">
        <v>1032</v>
      </c>
      <c r="B1648" t="s">
        <v>1033</v>
      </c>
      <c r="E1648" s="2" t="str">
        <f t="shared" si="26"/>
        <v>12" Fleur-de-lis Hanging Basket
OD 12'' HT 6.7'' BD 6.61"
7.6 Litres
2.02 Liquid Gallons</v>
      </c>
    </row>
    <row r="1649" spans="1:5" ht="57.6" x14ac:dyDescent="0.3">
      <c r="B1649" t="s">
        <v>1034</v>
      </c>
      <c r="E1649" s="2" t="str">
        <f t="shared" si="26"/>
        <v>OD 12'' HT 6.7'' BD 6.61"
7.6 Litres
2.02 Liquid Gallons
H-22-4STD 22" Hanger</v>
      </c>
    </row>
    <row r="1650" spans="1:5" ht="57.6" x14ac:dyDescent="0.3">
      <c r="B1650" t="s">
        <v>110</v>
      </c>
      <c r="E1650" s="2" t="str">
        <f t="shared" si="26"/>
        <v xml:space="preserve">7.6 Litres
2.02 Liquid Gallons
H-22-4STD 22" Hanger
</v>
      </c>
    </row>
    <row r="1651" spans="1:5" ht="57.6" x14ac:dyDescent="0.3">
      <c r="B1651" t="s">
        <v>1035</v>
      </c>
      <c r="E1651" s="2" t="str">
        <f t="shared" si="26"/>
        <v xml:space="preserve">2.02 Liquid Gallons
H-22-4STD 22" Hanger
</v>
      </c>
    </row>
    <row r="1652" spans="1:5" ht="57.6" x14ac:dyDescent="0.3">
      <c r="B1652" t="s">
        <v>953</v>
      </c>
      <c r="E1652" s="2" t="str">
        <f t="shared" si="26"/>
        <v xml:space="preserve">H-22-4STD 22" Hanger
</v>
      </c>
    </row>
    <row r="1653" spans="1:5" ht="57.6" x14ac:dyDescent="0.3">
      <c r="E1653" s="2" t="str">
        <f t="shared" si="26"/>
        <v xml:space="preserve">
</v>
      </c>
    </row>
    <row r="1654" spans="1:5" ht="57.6" x14ac:dyDescent="0.3">
      <c r="E1654" s="2" t="str">
        <f t="shared" si="26"/>
        <v xml:space="preserve">
</v>
      </c>
    </row>
    <row r="1655" spans="1:5" ht="57.6" x14ac:dyDescent="0.3">
      <c r="E1655" s="2" t="str">
        <f t="shared" si="26"/>
        <v xml:space="preserve">
</v>
      </c>
    </row>
    <row r="1656" spans="1:5" ht="57.6" x14ac:dyDescent="0.3">
      <c r="E1656" s="2" t="str">
        <f t="shared" si="26"/>
        <v xml:space="preserve">
</v>
      </c>
    </row>
    <row r="1657" spans="1:5" ht="57.6" x14ac:dyDescent="0.3">
      <c r="E1657" s="2" t="str">
        <f t="shared" si="26"/>
        <v xml:space="preserve">
10" Flip it Tomato Cage</v>
      </c>
    </row>
    <row r="1658" spans="1:5" ht="57.6" x14ac:dyDescent="0.3">
      <c r="E1658" s="2" t="str">
        <f t="shared" si="26"/>
        <v xml:space="preserve">
10" Flip it Tomato Cage
OD 10" HT 7.9" BD 6.9"</v>
      </c>
    </row>
    <row r="1659" spans="1:5" ht="57.6" x14ac:dyDescent="0.3">
      <c r="E1659" s="2" t="str">
        <f t="shared" si="26"/>
        <v xml:space="preserve">
10" Flip it Tomato Cage
OD 10" HT 7.9" BD 6.9"
1.87 US Liquid Gallon</v>
      </c>
    </row>
    <row r="1660" spans="1:5" ht="57.6" x14ac:dyDescent="0.3">
      <c r="A1660" t="s">
        <v>1036</v>
      </c>
      <c r="B1660" t="s">
        <v>1037</v>
      </c>
      <c r="E1660" s="2" t="str">
        <f t="shared" si="26"/>
        <v>10" Flip it Tomato Cage
OD 10" HT 7.9" BD 6.9"
1.87 US Liquid Gallon
7.07 Litres</v>
      </c>
    </row>
    <row r="1661" spans="1:5" ht="57.6" x14ac:dyDescent="0.3">
      <c r="B1661" t="s">
        <v>1038</v>
      </c>
      <c r="E1661" s="2" t="str">
        <f t="shared" si="26"/>
        <v xml:space="preserve">OD 10" HT 7.9" BD 6.9"
1.87 US Liquid Gallon
7.07 Litres
</v>
      </c>
    </row>
    <row r="1662" spans="1:5" ht="57.6" x14ac:dyDescent="0.3">
      <c r="B1662" t="s">
        <v>1039</v>
      </c>
      <c r="E1662" s="2" t="str">
        <f t="shared" si="26"/>
        <v xml:space="preserve">1.87 US Liquid Gallon
7.07 Litres
</v>
      </c>
    </row>
    <row r="1663" spans="1:5" ht="57.6" x14ac:dyDescent="0.3">
      <c r="B1663" t="s">
        <v>1040</v>
      </c>
      <c r="E1663" s="2" t="str">
        <f t="shared" si="26"/>
        <v xml:space="preserve">7.07 Litres
</v>
      </c>
    </row>
    <row r="1664" spans="1:5" ht="57.6" x14ac:dyDescent="0.3">
      <c r="E1664" s="2" t="str">
        <f t="shared" si="26"/>
        <v xml:space="preserve">
</v>
      </c>
    </row>
    <row r="1665" spans="1:5" ht="57.6" x14ac:dyDescent="0.3">
      <c r="E1665" s="2" t="str">
        <f t="shared" si="26"/>
        <v xml:space="preserve">
</v>
      </c>
    </row>
    <row r="1666" spans="1:5" ht="57.6" x14ac:dyDescent="0.3">
      <c r="E1666" s="2" t="str">
        <f t="shared" si="26"/>
        <v xml:space="preserve">
10" Flip It Annual</v>
      </c>
    </row>
    <row r="1667" spans="1:5" ht="57.6" x14ac:dyDescent="0.3">
      <c r="E1667" s="2" t="str">
        <f t="shared" si="26"/>
        <v xml:space="preserve">
10" Flip It Annual
OD 10" HT 6.7"</v>
      </c>
    </row>
    <row r="1668" spans="1:5" ht="57.6" x14ac:dyDescent="0.3">
      <c r="E1668" s="2" t="str">
        <f t="shared" si="26"/>
        <v xml:space="preserve">
10" Flip It Annual
OD 10" HT 6.7"
1.5 US Liquid Gallons</v>
      </c>
    </row>
    <row r="1669" spans="1:5" ht="57.6" x14ac:dyDescent="0.3">
      <c r="A1669" t="s">
        <v>1041</v>
      </c>
      <c r="B1669" t="s">
        <v>1042</v>
      </c>
      <c r="E1669" s="2" t="str">
        <f t="shared" si="26"/>
        <v>10" Flip It Annual
OD 10" HT 6.7"
1.5 US Liquid Gallons
5.6 Litres</v>
      </c>
    </row>
    <row r="1670" spans="1:5" ht="57.6" x14ac:dyDescent="0.3">
      <c r="B1670" t="s">
        <v>1043</v>
      </c>
      <c r="E1670" s="2" t="str">
        <f t="shared" si="26"/>
        <v>OD 10" HT 6.7"
1.5 US Liquid Gallons
5.6 Litres
With Steel Handle</v>
      </c>
    </row>
    <row r="1671" spans="1:5" ht="57.6" x14ac:dyDescent="0.3">
      <c r="B1671" t="s">
        <v>1044</v>
      </c>
      <c r="E1671" s="2" t="str">
        <f t="shared" si="26"/>
        <v xml:space="preserve">1.5 US Liquid Gallons
5.6 Litres
With Steel Handle
</v>
      </c>
    </row>
    <row r="1672" spans="1:5" ht="57.6" x14ac:dyDescent="0.3">
      <c r="B1672" t="s">
        <v>264</v>
      </c>
      <c r="E1672" s="2" t="str">
        <f t="shared" si="26"/>
        <v xml:space="preserve">5.6 Litres
With Steel Handle
</v>
      </c>
    </row>
    <row r="1673" spans="1:5" ht="57.6" x14ac:dyDescent="0.3">
      <c r="B1673" t="s">
        <v>1045</v>
      </c>
      <c r="E1673" s="2" t="str">
        <f t="shared" si="26"/>
        <v xml:space="preserve">With Steel Handle
</v>
      </c>
    </row>
    <row r="1674" spans="1:5" ht="57.6" x14ac:dyDescent="0.3">
      <c r="E1674" s="2" t="str">
        <f t="shared" si="26"/>
        <v xml:space="preserve">
</v>
      </c>
    </row>
    <row r="1675" spans="1:5" ht="57.6" x14ac:dyDescent="0.3">
      <c r="E1675" s="2" t="str">
        <f t="shared" si="26"/>
        <v xml:space="preserve">
</v>
      </c>
    </row>
    <row r="1676" spans="1:5" ht="57.6" x14ac:dyDescent="0.3">
      <c r="E1676" s="2" t="str">
        <f t="shared" si="26"/>
        <v xml:space="preserve">
12" Florence Hanging Basket</v>
      </c>
    </row>
    <row r="1677" spans="1:5" ht="57.6" x14ac:dyDescent="0.3">
      <c r="E1677" s="2" t="str">
        <f t="shared" si="26"/>
        <v xml:space="preserve">
12" Florence Hanging Basket
OD 12" HT 6.5"  BD 6.2"</v>
      </c>
    </row>
    <row r="1678" spans="1:5" ht="57.6" x14ac:dyDescent="0.3">
      <c r="E1678" s="2" t="str">
        <f t="shared" si="26"/>
        <v xml:space="preserve">
12" Florence Hanging Basket
OD 12" HT 6.5"  BD 6.2"
1.8 US Liquid Gallons</v>
      </c>
    </row>
    <row r="1679" spans="1:5" ht="57.6" x14ac:dyDescent="0.3">
      <c r="A1679" t="s">
        <v>1046</v>
      </c>
      <c r="B1679" t="s">
        <v>1047</v>
      </c>
      <c r="E1679" s="2" t="str">
        <f t="shared" ref="E1679:E1742" si="27">B1679 &amp; CHAR(10) &amp;B1680 &amp; CHAR(10) &amp;B1681 &amp;CHAR(10) &amp;B1682</f>
        <v>12" Florence Hanging Basket
OD 12" HT 6.5"  BD 6.2"
1.8 US Liquid Gallons
6.9 Litres</v>
      </c>
    </row>
    <row r="1680" spans="1:5" ht="57.6" x14ac:dyDescent="0.3">
      <c r="B1680" t="s">
        <v>1048</v>
      </c>
      <c r="E1680" s="2" t="str">
        <f t="shared" si="27"/>
        <v xml:space="preserve">OD 12" HT 6.5"  BD 6.2"
1.8 US Liquid Gallons
6.9 Litres
</v>
      </c>
    </row>
    <row r="1681" spans="1:5" ht="57.6" x14ac:dyDescent="0.3">
      <c r="B1681" t="s">
        <v>1049</v>
      </c>
      <c r="E1681" s="2" t="str">
        <f t="shared" si="27"/>
        <v xml:space="preserve">1.8 US Liquid Gallons
6.9 Litres
</v>
      </c>
    </row>
    <row r="1682" spans="1:5" ht="57.6" x14ac:dyDescent="0.3">
      <c r="B1682" t="s">
        <v>1050</v>
      </c>
      <c r="E1682" s="2" t="str">
        <f t="shared" si="27"/>
        <v xml:space="preserve">6.9 Litres
</v>
      </c>
    </row>
    <row r="1683" spans="1:5" ht="57.6" x14ac:dyDescent="0.3">
      <c r="E1683" s="2" t="str">
        <f t="shared" si="27"/>
        <v xml:space="preserve">
</v>
      </c>
    </row>
    <row r="1684" spans="1:5" ht="57.6" x14ac:dyDescent="0.3">
      <c r="E1684" s="2" t="str">
        <f t="shared" si="27"/>
        <v xml:space="preserve">
</v>
      </c>
    </row>
    <row r="1685" spans="1:5" ht="57.6" x14ac:dyDescent="0.3">
      <c r="E1685" s="2" t="str">
        <f t="shared" si="27"/>
        <v xml:space="preserve">
</v>
      </c>
    </row>
    <row r="1686" spans="1:5" ht="57.6" x14ac:dyDescent="0.3">
      <c r="E1686" s="2" t="str">
        <f t="shared" si="27"/>
        <v xml:space="preserve">
13" Florence Planter</v>
      </c>
    </row>
    <row r="1687" spans="1:5" ht="57.6" x14ac:dyDescent="0.3">
      <c r="E1687" s="2" t="str">
        <f t="shared" si="27"/>
        <v xml:space="preserve">
13" Florence Planter
OD 13" HT 9.35" BD 6.3"</v>
      </c>
    </row>
    <row r="1688" spans="1:5" ht="57.6" x14ac:dyDescent="0.3">
      <c r="E1688" s="2" t="str">
        <f t="shared" si="27"/>
        <v xml:space="preserve">
13" Florence Planter
OD 13" HT 9.35" BD 6.3"
2.7 US Liquid Gallons</v>
      </c>
    </row>
    <row r="1689" spans="1:5" ht="57.6" x14ac:dyDescent="0.3">
      <c r="A1689" t="s">
        <v>1051</v>
      </c>
      <c r="B1689" t="s">
        <v>1052</v>
      </c>
      <c r="E1689" s="2" t="str">
        <f t="shared" si="27"/>
        <v>13" Florence Planter
OD 13" HT 9.35" BD 6.3"
2.7 US Liquid Gallons
10.2 Litres</v>
      </c>
    </row>
    <row r="1690" spans="1:5" ht="57.6" x14ac:dyDescent="0.3">
      <c r="B1690" t="s">
        <v>1053</v>
      </c>
      <c r="E1690" s="2" t="str">
        <f t="shared" si="27"/>
        <v xml:space="preserve">OD 13" HT 9.35" BD 6.3"
2.7 US Liquid Gallons
10.2 Litres
</v>
      </c>
    </row>
    <row r="1691" spans="1:5" ht="57.6" x14ac:dyDescent="0.3">
      <c r="B1691" t="s">
        <v>1054</v>
      </c>
      <c r="E1691" s="2" t="str">
        <f t="shared" si="27"/>
        <v xml:space="preserve">2.7 US Liquid Gallons
10.2 Litres
</v>
      </c>
    </row>
    <row r="1692" spans="1:5" ht="57.6" x14ac:dyDescent="0.3">
      <c r="B1692" t="s">
        <v>1055</v>
      </c>
      <c r="E1692" s="2" t="str">
        <f t="shared" si="27"/>
        <v xml:space="preserve">10.2 Litres
</v>
      </c>
    </row>
    <row r="1693" spans="1:5" ht="57.6" x14ac:dyDescent="0.3">
      <c r="E1693" s="2" t="str">
        <f t="shared" si="27"/>
        <v xml:space="preserve">
</v>
      </c>
    </row>
    <row r="1694" spans="1:5" ht="57.6" x14ac:dyDescent="0.3">
      <c r="E1694" s="2" t="str">
        <f t="shared" si="27"/>
        <v xml:space="preserve">
</v>
      </c>
    </row>
    <row r="1695" spans="1:5" ht="57.6" x14ac:dyDescent="0.3">
      <c r="E1695" s="2" t="str">
        <f t="shared" si="27"/>
        <v xml:space="preserve">
</v>
      </c>
    </row>
    <row r="1696" spans="1:5" ht="57.6" x14ac:dyDescent="0.3">
      <c r="E1696" s="2" t="str">
        <f t="shared" si="27"/>
        <v xml:space="preserve">
16" Florence Rimless Planter</v>
      </c>
    </row>
    <row r="1697" spans="1:5" ht="57.6" x14ac:dyDescent="0.3">
      <c r="E1697" s="2" t="str">
        <f t="shared" si="27"/>
        <v xml:space="preserve">
16" Florence Rimless Planter
OD 16" HT 14" BD 9"</v>
      </c>
    </row>
    <row r="1698" spans="1:5" ht="57.6" x14ac:dyDescent="0.3">
      <c r="E1698" s="2" t="str">
        <f t="shared" si="27"/>
        <v xml:space="preserve">
16" Florence Rimless Planter
OD 16" HT 14" BD 9"
7.3 US Liquid Gallons</v>
      </c>
    </row>
    <row r="1699" spans="1:5" ht="57.6" x14ac:dyDescent="0.3">
      <c r="A1699" t="s">
        <v>1056</v>
      </c>
      <c r="B1699" t="s">
        <v>1057</v>
      </c>
      <c r="E1699" s="2" t="str">
        <f t="shared" si="27"/>
        <v>16" Florence Rimless Planter
OD 16" HT 14" BD 9"
7.3 US Liquid Gallons
27.7 Litres</v>
      </c>
    </row>
    <row r="1700" spans="1:5" ht="57.6" x14ac:dyDescent="0.3">
      <c r="B1700" t="s">
        <v>1058</v>
      </c>
      <c r="E1700" s="2" t="str">
        <f t="shared" si="27"/>
        <v xml:space="preserve">OD 16" HT 14" BD 9"
7.3 US Liquid Gallons
27.7 Litres
</v>
      </c>
    </row>
    <row r="1701" spans="1:5" ht="57.6" x14ac:dyDescent="0.3">
      <c r="B1701" t="s">
        <v>1059</v>
      </c>
      <c r="E1701" s="2" t="str">
        <f t="shared" si="27"/>
        <v xml:space="preserve">7.3 US Liquid Gallons
27.7 Litres
</v>
      </c>
    </row>
    <row r="1702" spans="1:5" ht="57.6" x14ac:dyDescent="0.3">
      <c r="B1702" t="s">
        <v>1060</v>
      </c>
      <c r="E1702" s="2" t="str">
        <f t="shared" si="27"/>
        <v>27.7 Litres
13" Florence Rimless Planter</v>
      </c>
    </row>
    <row r="1703" spans="1:5" ht="57.6" x14ac:dyDescent="0.3">
      <c r="E1703" s="2" t="str">
        <f t="shared" si="27"/>
        <v xml:space="preserve">
13" Florence Rimless Planter
OD 13" HT 11.5" BD 7"</v>
      </c>
    </row>
    <row r="1704" spans="1:5" ht="57.6" x14ac:dyDescent="0.3">
      <c r="E1704" s="2" t="str">
        <f t="shared" si="27"/>
        <v xml:space="preserve">
13" Florence Rimless Planter
OD 13" HT 11.5" BD 7"
4.31 US Liquid Gallons</v>
      </c>
    </row>
    <row r="1705" spans="1:5" ht="57.6" x14ac:dyDescent="0.3">
      <c r="A1705" t="s">
        <v>1061</v>
      </c>
      <c r="B1705" t="s">
        <v>1062</v>
      </c>
      <c r="E1705" s="2" t="str">
        <f t="shared" si="27"/>
        <v>13" Florence Rimless Planter
OD 13" HT 11.5" BD 7"
4.31 US Liquid Gallons
16.4 Litres</v>
      </c>
    </row>
    <row r="1706" spans="1:5" ht="57.6" x14ac:dyDescent="0.3">
      <c r="B1706" t="s">
        <v>1063</v>
      </c>
      <c r="E1706" s="2" t="str">
        <f t="shared" si="27"/>
        <v xml:space="preserve">OD 13" HT 11.5" BD 7"
4.31 US Liquid Gallons
16.4 Litres
</v>
      </c>
    </row>
    <row r="1707" spans="1:5" ht="57.6" x14ac:dyDescent="0.3">
      <c r="B1707" t="s">
        <v>1064</v>
      </c>
      <c r="E1707" s="2" t="str">
        <f t="shared" si="27"/>
        <v xml:space="preserve">4.31 US Liquid Gallons
16.4 Litres
</v>
      </c>
    </row>
    <row r="1708" spans="1:5" ht="57.6" x14ac:dyDescent="0.3">
      <c r="B1708" t="s">
        <v>1065</v>
      </c>
      <c r="E1708" s="2" t="str">
        <f t="shared" si="27"/>
        <v>16.4 Litres
10" Fluted Square</v>
      </c>
    </row>
    <row r="1709" spans="1:5" ht="57.6" x14ac:dyDescent="0.3">
      <c r="E1709" s="2" t="str">
        <f t="shared" si="27"/>
        <v xml:space="preserve">
10" Fluted Square
OD 10" HT 9.84" BD 6.34"</v>
      </c>
    </row>
    <row r="1710" spans="1:5" ht="57.6" x14ac:dyDescent="0.3">
      <c r="E1710" s="2" t="str">
        <f t="shared" si="27"/>
        <v xml:space="preserve">
10" Fluted Square
OD 10" HT 9.84" BD 6.34"
9 Litres</v>
      </c>
    </row>
    <row r="1711" spans="1:5" ht="57.6" x14ac:dyDescent="0.3">
      <c r="A1711" t="s">
        <v>1066</v>
      </c>
      <c r="B1711" t="s">
        <v>1067</v>
      </c>
      <c r="E1711" s="2" t="str">
        <f t="shared" si="27"/>
        <v>10" Fluted Square
OD 10" HT 9.84" BD 6.34"
9 Litres
2.4 Liquid Gallons</v>
      </c>
    </row>
    <row r="1712" spans="1:5" ht="57.6" x14ac:dyDescent="0.3">
      <c r="B1712" t="s">
        <v>1068</v>
      </c>
      <c r="E1712" s="2" t="str">
        <f t="shared" si="27"/>
        <v xml:space="preserve">OD 10" HT 9.84" BD 6.34"
9 Litres
2.4 Liquid Gallons
</v>
      </c>
    </row>
    <row r="1713" spans="1:5" ht="57.6" x14ac:dyDescent="0.3">
      <c r="B1713" t="s">
        <v>1069</v>
      </c>
      <c r="E1713" s="2" t="str">
        <f t="shared" si="27"/>
        <v xml:space="preserve">9 Litres
2.4 Liquid Gallons
</v>
      </c>
    </row>
    <row r="1714" spans="1:5" ht="57.6" x14ac:dyDescent="0.3">
      <c r="B1714" t="s">
        <v>1070</v>
      </c>
      <c r="E1714" s="2" t="str">
        <f t="shared" si="27"/>
        <v xml:space="preserve">2.4 Liquid Gallons
</v>
      </c>
    </row>
    <row r="1715" spans="1:5" ht="57.6" x14ac:dyDescent="0.3">
      <c r="E1715" s="2" t="str">
        <f t="shared" si="27"/>
        <v xml:space="preserve">
</v>
      </c>
    </row>
    <row r="1716" spans="1:5" ht="57.6" x14ac:dyDescent="0.3">
      <c r="E1716" s="2" t="str">
        <f t="shared" si="27"/>
        <v xml:space="preserve">
12" Fluted Bowl</v>
      </c>
    </row>
    <row r="1717" spans="1:5" ht="57.6" x14ac:dyDescent="0.3">
      <c r="E1717" s="2" t="str">
        <f t="shared" si="27"/>
        <v xml:space="preserve">
12" Fluted Bowl
OD 11.93" HT 6.02" BD 7.05"</v>
      </c>
    </row>
    <row r="1718" spans="1:5" ht="57.6" x14ac:dyDescent="0.3">
      <c r="E1718" s="2" t="str">
        <f t="shared" si="27"/>
        <v xml:space="preserve">
12" Fluted Bowl
OD 11.93" HT 6.02" BD 7.05"
5.7 Litres</v>
      </c>
    </row>
    <row r="1719" spans="1:5" ht="57.6" x14ac:dyDescent="0.3">
      <c r="A1719" t="s">
        <v>1071</v>
      </c>
      <c r="B1719" t="s">
        <v>1072</v>
      </c>
      <c r="E1719" s="2" t="str">
        <f t="shared" si="27"/>
        <v>12" Fluted Bowl
OD 11.93" HT 6.02" BD 7.05"
5.7 Litres
1.5 Liquid Gallons</v>
      </c>
    </row>
    <row r="1720" spans="1:5" ht="57.6" x14ac:dyDescent="0.3">
      <c r="B1720" t="s">
        <v>1073</v>
      </c>
      <c r="E1720" s="2" t="str">
        <f t="shared" si="27"/>
        <v xml:space="preserve">OD 11.93" HT 6.02" BD 7.05"
5.7 Litres
1.5 Liquid Gallons
</v>
      </c>
    </row>
    <row r="1721" spans="1:5" ht="57.6" x14ac:dyDescent="0.3">
      <c r="B1721" t="s">
        <v>606</v>
      </c>
      <c r="E1721" s="2" t="str">
        <f t="shared" si="27"/>
        <v xml:space="preserve">5.7 Litres
1.5 Liquid Gallons
</v>
      </c>
    </row>
    <row r="1722" spans="1:5" ht="57.6" x14ac:dyDescent="0.3">
      <c r="B1722" t="s">
        <v>1074</v>
      </c>
      <c r="E1722" s="2" t="str">
        <f t="shared" si="27"/>
        <v xml:space="preserve">1.5 Liquid Gallons
</v>
      </c>
    </row>
    <row r="1723" spans="1:5" ht="57.6" x14ac:dyDescent="0.3">
      <c r="E1723" s="2" t="str">
        <f t="shared" si="27"/>
        <v xml:space="preserve">
11" Fluted Hanging Basket</v>
      </c>
    </row>
    <row r="1724" spans="1:5" ht="57.6" x14ac:dyDescent="0.3">
      <c r="E1724" s="2" t="str">
        <f t="shared" si="27"/>
        <v xml:space="preserve">
11" Fluted Hanging Basket
OD 10.8" HT 6.9" BD 6.4"</v>
      </c>
    </row>
    <row r="1725" spans="1:5" ht="57.6" x14ac:dyDescent="0.3">
      <c r="E1725" s="2" t="str">
        <f t="shared" si="27"/>
        <v xml:space="preserve">
11" Fluted Hanging Basket
OD 10.8" HT 6.9" BD 6.4"
6.8 Litres</v>
      </c>
    </row>
    <row r="1726" spans="1:5" ht="57.6" x14ac:dyDescent="0.3">
      <c r="A1726" t="s">
        <v>1075</v>
      </c>
      <c r="B1726" t="s">
        <v>1076</v>
      </c>
      <c r="E1726" s="2" t="str">
        <f t="shared" si="27"/>
        <v>11" Fluted Hanging Basket
OD 10.8" HT 6.9" BD 6.4"
6.8 Litres
1.8 Liquid Gallons</v>
      </c>
    </row>
    <row r="1727" spans="1:5" ht="57.6" x14ac:dyDescent="0.3">
      <c r="B1727" t="s">
        <v>1077</v>
      </c>
      <c r="E1727" s="2" t="str">
        <f t="shared" si="27"/>
        <v>OD 10.8" HT 6.9" BD 6.4"
6.8 Litres
1.8 Liquid Gallons
H-18-3STD</v>
      </c>
    </row>
    <row r="1728" spans="1:5" ht="57.6" x14ac:dyDescent="0.3">
      <c r="B1728" t="s">
        <v>1078</v>
      </c>
      <c r="E1728" s="2" t="str">
        <f t="shared" si="27"/>
        <v xml:space="preserve">6.8 Litres
1.8 Liquid Gallons
H-18-3STD
</v>
      </c>
    </row>
    <row r="1729" spans="1:5" ht="57.6" x14ac:dyDescent="0.3">
      <c r="B1729" t="s">
        <v>1079</v>
      </c>
      <c r="E1729" s="2" t="str">
        <f t="shared" si="27"/>
        <v xml:space="preserve">1.8 Liquid Gallons
H-18-3STD
</v>
      </c>
    </row>
    <row r="1730" spans="1:5" ht="57.6" x14ac:dyDescent="0.3">
      <c r="B1730" t="s">
        <v>1080</v>
      </c>
      <c r="E1730" s="2" t="str">
        <f t="shared" si="27"/>
        <v xml:space="preserve">H-18-3STD
</v>
      </c>
    </row>
    <row r="1731" spans="1:5" ht="57.6" x14ac:dyDescent="0.3">
      <c r="E1731" s="2" t="str">
        <f t="shared" si="27"/>
        <v xml:space="preserve">
</v>
      </c>
    </row>
    <row r="1732" spans="1:5" ht="57.6" x14ac:dyDescent="0.3">
      <c r="E1732" s="2" t="str">
        <f t="shared" si="27"/>
        <v xml:space="preserve">
</v>
      </c>
    </row>
    <row r="1733" spans="1:5" ht="57.6" x14ac:dyDescent="0.3">
      <c r="E1733" s="2" t="str">
        <f t="shared" si="27"/>
        <v xml:space="preserve">
12" Footed Bowl</v>
      </c>
    </row>
    <row r="1734" spans="1:5" ht="57.6" x14ac:dyDescent="0.3">
      <c r="E1734" s="2" t="str">
        <f t="shared" si="27"/>
        <v xml:space="preserve">
12" Footed Bowl
OD 12"  HT 5.3" BD 8.8"</v>
      </c>
    </row>
    <row r="1735" spans="1:5" ht="57.6" x14ac:dyDescent="0.3">
      <c r="E1735" s="2" t="str">
        <f t="shared" si="27"/>
        <v xml:space="preserve">
12" Footed Bowl
OD 12"  HT 5.3" BD 8.8"
1.5 US Liquid Gallons</v>
      </c>
    </row>
    <row r="1736" spans="1:5" ht="57.6" x14ac:dyDescent="0.3">
      <c r="A1736" t="s">
        <v>1081</v>
      </c>
      <c r="B1736" t="s">
        <v>1082</v>
      </c>
      <c r="E1736" s="2" t="str">
        <f t="shared" si="27"/>
        <v>12" Footed Bowl
OD 12"  HT 5.3" BD 8.8"
1.5 US Liquid Gallons
5.6 Litres</v>
      </c>
    </row>
    <row r="1737" spans="1:5" ht="57.6" x14ac:dyDescent="0.3">
      <c r="B1737" t="s">
        <v>1083</v>
      </c>
      <c r="E1737" s="2" t="str">
        <f t="shared" si="27"/>
        <v xml:space="preserve">OD 12"  HT 5.3" BD 8.8"
1.5 US Liquid Gallons
5.6 Litres
</v>
      </c>
    </row>
    <row r="1738" spans="1:5" ht="57.6" x14ac:dyDescent="0.3">
      <c r="B1738" t="s">
        <v>1044</v>
      </c>
      <c r="E1738" s="2" t="str">
        <f t="shared" si="27"/>
        <v xml:space="preserve">1.5 US Liquid Gallons
5.6 Litres
</v>
      </c>
    </row>
    <row r="1739" spans="1:5" ht="57.6" x14ac:dyDescent="0.3">
      <c r="B1739" t="s">
        <v>264</v>
      </c>
      <c r="E1739" s="2" t="str">
        <f t="shared" si="27"/>
        <v xml:space="preserve">5.6 Litres
</v>
      </c>
    </row>
    <row r="1740" spans="1:5" ht="57.6" x14ac:dyDescent="0.3">
      <c r="E1740" s="2" t="str">
        <f t="shared" si="27"/>
        <v xml:space="preserve">
</v>
      </c>
    </row>
    <row r="1741" spans="1:5" ht="57.6" x14ac:dyDescent="0.3">
      <c r="E1741" s="2" t="str">
        <f t="shared" si="27"/>
        <v xml:space="preserve">
12" Forest Planter</v>
      </c>
    </row>
    <row r="1742" spans="1:5" ht="57.6" x14ac:dyDescent="0.3">
      <c r="E1742" s="2" t="str">
        <f t="shared" si="27"/>
        <v xml:space="preserve">
12" Forest Planter
OD 11.89" HT 9.33"</v>
      </c>
    </row>
    <row r="1743" spans="1:5" ht="57.6" x14ac:dyDescent="0.3">
      <c r="E1743" s="2" t="str">
        <f t="shared" ref="E1743:E1806" si="28">B1743 &amp; CHAR(10) &amp;B1744 &amp; CHAR(10) &amp;B1745 &amp;CHAR(10) &amp;B1746</f>
        <v xml:space="preserve">
12" Forest Planter
OD 11.89" HT 9.33"
2.68 US Gallons </v>
      </c>
    </row>
    <row r="1744" spans="1:5" ht="57.6" x14ac:dyDescent="0.3">
      <c r="A1744" t="s">
        <v>1084</v>
      </c>
      <c r="B1744" t="s">
        <v>1085</v>
      </c>
      <c r="E1744" s="2" t="str">
        <f t="shared" si="28"/>
        <v>12" Forest Planter
OD 11.89" HT 9.33"
2.68 US Gallons 
10.17 Litres</v>
      </c>
    </row>
    <row r="1745" spans="1:5" ht="57.6" x14ac:dyDescent="0.3">
      <c r="B1745" t="s">
        <v>1086</v>
      </c>
      <c r="E1745" s="2" t="str">
        <f t="shared" si="28"/>
        <v xml:space="preserve">OD 11.89" HT 9.33"
2.68 US Gallons 
10.17 Litres
</v>
      </c>
    </row>
    <row r="1746" spans="1:5" ht="57.6" x14ac:dyDescent="0.3">
      <c r="B1746" t="s">
        <v>1087</v>
      </c>
      <c r="E1746" s="2" t="str">
        <f t="shared" si="28"/>
        <v xml:space="preserve">2.68 US Gallons 
10.17 Litres
</v>
      </c>
    </row>
    <row r="1747" spans="1:5" ht="57.6" x14ac:dyDescent="0.3">
      <c r="B1747" t="s">
        <v>1088</v>
      </c>
      <c r="E1747" s="2" t="str">
        <f t="shared" si="28"/>
        <v xml:space="preserve">10.17 Litres
</v>
      </c>
    </row>
    <row r="1748" spans="1:5" ht="57.6" x14ac:dyDescent="0.3">
      <c r="E1748" s="2" t="str">
        <f t="shared" si="28"/>
        <v xml:space="preserve">
</v>
      </c>
    </row>
    <row r="1749" spans="1:5" ht="57.6" x14ac:dyDescent="0.3">
      <c r="E1749" s="2" t="str">
        <f t="shared" si="28"/>
        <v xml:space="preserve">
13" Grids Planter</v>
      </c>
    </row>
    <row r="1750" spans="1:5" ht="57.6" x14ac:dyDescent="0.3">
      <c r="E1750" s="2" t="str">
        <f t="shared" si="28"/>
        <v xml:space="preserve">
13" Grids Planter
OD 13" HT 13.5" BD 8.75"</v>
      </c>
    </row>
    <row r="1751" spans="1:5" ht="57.6" x14ac:dyDescent="0.3">
      <c r="E1751" s="2" t="str">
        <f t="shared" si="28"/>
        <v xml:space="preserve">
13" Grids Planter
OD 13" HT 13.5" BD 8.75"
21.75 Litres</v>
      </c>
    </row>
    <row r="1752" spans="1:5" ht="57.6" x14ac:dyDescent="0.3">
      <c r="A1752" t="s">
        <v>1089</v>
      </c>
      <c r="B1752" t="s">
        <v>1090</v>
      </c>
      <c r="E1752" s="2" t="str">
        <f t="shared" si="28"/>
        <v>13" Grids Planter
OD 13" HT 13.5" BD 8.75"
21.75 Litres
5.54 US Liquid Gallons</v>
      </c>
    </row>
    <row r="1753" spans="1:5" ht="57.6" x14ac:dyDescent="0.3">
      <c r="B1753" t="s">
        <v>1091</v>
      </c>
      <c r="E1753" s="2" t="str">
        <f t="shared" si="28"/>
        <v xml:space="preserve">OD 13" HT 13.5" BD 8.75"
21.75 Litres
5.54 US Liquid Gallons
</v>
      </c>
    </row>
    <row r="1754" spans="1:5" ht="57.6" x14ac:dyDescent="0.3">
      <c r="B1754" t="s">
        <v>1092</v>
      </c>
      <c r="E1754" s="2" t="str">
        <f t="shared" si="28"/>
        <v xml:space="preserve">21.75 Litres
5.54 US Liquid Gallons
</v>
      </c>
    </row>
    <row r="1755" spans="1:5" ht="57.6" x14ac:dyDescent="0.3">
      <c r="B1755" t="s">
        <v>1093</v>
      </c>
      <c r="E1755" s="2" t="str">
        <f t="shared" si="28"/>
        <v xml:space="preserve">5.54 US Liquid Gallons
</v>
      </c>
    </row>
    <row r="1756" spans="1:5" ht="57.6" x14ac:dyDescent="0.3">
      <c r="E1756" s="2" t="str">
        <f t="shared" si="28"/>
        <v xml:space="preserve">
</v>
      </c>
    </row>
    <row r="1757" spans="1:5" ht="57.6" x14ac:dyDescent="0.3">
      <c r="E1757" s="2" t="str">
        <f t="shared" si="28"/>
        <v xml:space="preserve">
24" Harvest Garden Window Box</v>
      </c>
    </row>
    <row r="1758" spans="1:5" ht="72" x14ac:dyDescent="0.3">
      <c r="E1758" s="2" t="str">
        <f t="shared" si="28"/>
        <v xml:space="preserve">
24" Harvest Garden Window Box
OL 24" OW 17" HT 13.5" BL 18.22" BW 10.75"</v>
      </c>
    </row>
    <row r="1759" spans="1:5" ht="72" x14ac:dyDescent="0.3">
      <c r="E1759" s="2" t="str">
        <f t="shared" si="28"/>
        <v xml:space="preserve">
24" Harvest Garden Window Box
OL 24" OW 17" HT 13.5" BL 18.22" BW 10.75"
55 Litres</v>
      </c>
    </row>
    <row r="1760" spans="1:5" ht="72" x14ac:dyDescent="0.3">
      <c r="A1760" t="s">
        <v>1094</v>
      </c>
      <c r="B1760" t="s">
        <v>1095</v>
      </c>
      <c r="E1760" s="2" t="str">
        <f t="shared" si="28"/>
        <v>24" Harvest Garden Window Box
OL 24" OW 17" HT 13.5" BL 18.22" BW 10.75"
55 Litres
14.5 US Liquid Gallons</v>
      </c>
    </row>
    <row r="1761" spans="1:5" ht="72" x14ac:dyDescent="0.3">
      <c r="B1761" t="s">
        <v>1096</v>
      </c>
      <c r="E1761" s="2" t="str">
        <f t="shared" si="28"/>
        <v xml:space="preserve">OL 24" OW 17" HT 13.5" BL 18.22" BW 10.75"
55 Litres
14.5 US Liquid Gallons
</v>
      </c>
    </row>
    <row r="1762" spans="1:5" ht="57.6" x14ac:dyDescent="0.3">
      <c r="B1762" t="s">
        <v>1097</v>
      </c>
      <c r="E1762" s="2" t="str">
        <f t="shared" si="28"/>
        <v xml:space="preserve">55 Litres
14.5 US Liquid Gallons
</v>
      </c>
    </row>
    <row r="1763" spans="1:5" ht="57.6" x14ac:dyDescent="0.3">
      <c r="B1763" t="s">
        <v>1098</v>
      </c>
      <c r="E1763" s="2" t="str">
        <f t="shared" si="28"/>
        <v xml:space="preserve">14.5 US Liquid Gallons
</v>
      </c>
    </row>
    <row r="1764" spans="1:5" ht="57.6" x14ac:dyDescent="0.3">
      <c r="E1764" s="2" t="str">
        <f t="shared" si="28"/>
        <v xml:space="preserve">
</v>
      </c>
    </row>
    <row r="1765" spans="1:5" ht="57.6" x14ac:dyDescent="0.3">
      <c r="E1765" s="2" t="str">
        <f t="shared" si="28"/>
        <v xml:space="preserve">
17" Harvest Square</v>
      </c>
    </row>
    <row r="1766" spans="1:5" ht="57.6" x14ac:dyDescent="0.3">
      <c r="E1766" s="2" t="str">
        <f t="shared" si="28"/>
        <v xml:space="preserve">
17" Harvest Square
OD 17" HT 13.5" BD 11"</v>
      </c>
    </row>
    <row r="1767" spans="1:5" ht="57.6" x14ac:dyDescent="0.3">
      <c r="E1767" s="2" t="str">
        <f t="shared" si="28"/>
        <v xml:space="preserve">
17" Harvest Square
OD 17" HT 13.5" BD 11"
31.5 Litres</v>
      </c>
    </row>
    <row r="1768" spans="1:5" ht="57.6" x14ac:dyDescent="0.3">
      <c r="A1768" t="s">
        <v>1099</v>
      </c>
      <c r="B1768" t="s">
        <v>1100</v>
      </c>
      <c r="E1768" s="2" t="str">
        <f t="shared" si="28"/>
        <v>17" Harvest Square
OD 17" HT 13.5" BD 11"
31.5 Litres
8.3 US Liquid Gallons</v>
      </c>
    </row>
    <row r="1769" spans="1:5" ht="57.6" x14ac:dyDescent="0.3">
      <c r="B1769" t="s">
        <v>1101</v>
      </c>
      <c r="E1769" s="2" t="str">
        <f t="shared" si="28"/>
        <v xml:space="preserve">OD 17" HT 13.5" BD 11"
31.5 Litres
8.3 US Liquid Gallons
</v>
      </c>
    </row>
    <row r="1770" spans="1:5" ht="57.6" x14ac:dyDescent="0.3">
      <c r="B1770" t="s">
        <v>1102</v>
      </c>
      <c r="E1770" s="2" t="str">
        <f t="shared" si="28"/>
        <v xml:space="preserve">31.5 Litres
8.3 US Liquid Gallons
</v>
      </c>
    </row>
    <row r="1771" spans="1:5" ht="57.6" x14ac:dyDescent="0.3">
      <c r="B1771" t="s">
        <v>1103</v>
      </c>
      <c r="E1771" s="2" t="str">
        <f t="shared" si="28"/>
        <v xml:space="preserve">8.3 US Liquid Gallons
</v>
      </c>
    </row>
    <row r="1772" spans="1:5" ht="57.6" x14ac:dyDescent="0.3">
      <c r="E1772" s="2" t="str">
        <f t="shared" si="28"/>
        <v xml:space="preserve">
</v>
      </c>
    </row>
    <row r="1773" spans="1:5" ht="57.6" x14ac:dyDescent="0.3">
      <c r="E1773" s="2" t="str">
        <f t="shared" si="28"/>
        <v xml:space="preserve">
12" Harvest Wheat Planter</v>
      </c>
    </row>
    <row r="1774" spans="1:5" ht="57.6" x14ac:dyDescent="0.3">
      <c r="E1774" s="2" t="str">
        <f t="shared" si="28"/>
        <v xml:space="preserve">
12" Harvest Wheat Planter
OD 12" HT 9.3" BD 6.61"</v>
      </c>
    </row>
    <row r="1775" spans="1:5" ht="57.6" x14ac:dyDescent="0.3">
      <c r="E1775" s="2" t="str">
        <f t="shared" si="28"/>
        <v xml:space="preserve">
12" Harvest Wheat Planter
OD 12" HT 9.3" BD 6.61"
2.7 US Gallons Capacity</v>
      </c>
    </row>
    <row r="1776" spans="1:5" ht="57.6" x14ac:dyDescent="0.3">
      <c r="A1776" t="s">
        <v>1104</v>
      </c>
      <c r="B1776" t="s">
        <v>49</v>
      </c>
      <c r="E1776" s="2" t="str">
        <f t="shared" si="28"/>
        <v>12" Harvest Wheat Planter
OD 12" HT 9.3" BD 6.61"
2.7 US Gallons Capacity
10.22 Litres</v>
      </c>
    </row>
    <row r="1777" spans="1:5" ht="57.6" x14ac:dyDescent="0.3">
      <c r="B1777" t="s">
        <v>1105</v>
      </c>
      <c r="E1777" s="2" t="str">
        <f t="shared" si="28"/>
        <v xml:space="preserve">OD 12" HT 9.3" BD 6.61"
2.7 US Gallons Capacity
10.22 Litres
</v>
      </c>
    </row>
    <row r="1778" spans="1:5" ht="57.6" x14ac:dyDescent="0.3">
      <c r="B1778" t="s">
        <v>1106</v>
      </c>
      <c r="E1778" s="2" t="str">
        <f t="shared" si="28"/>
        <v>2.7 US Gallons Capacity
10.22 Litres
11" Harvest Wheat Planter</v>
      </c>
    </row>
    <row r="1779" spans="1:5" ht="57.6" x14ac:dyDescent="0.3">
      <c r="B1779" t="s">
        <v>1107</v>
      </c>
      <c r="E1779" s="2" t="str">
        <f t="shared" si="28"/>
        <v>10.22 Litres
11" Harvest Wheat Planter
OD 11" HT 8.25" BD 6.06"</v>
      </c>
    </row>
    <row r="1780" spans="1:5" ht="57.6" x14ac:dyDescent="0.3">
      <c r="E1780" s="2" t="str">
        <f t="shared" si="28"/>
        <v xml:space="preserve">
11" Harvest Wheat Planter
OD 11" HT 8.25" BD 6.06"
1.98 US Gallons</v>
      </c>
    </row>
    <row r="1781" spans="1:5" ht="57.6" x14ac:dyDescent="0.3">
      <c r="A1781" t="s">
        <v>1108</v>
      </c>
      <c r="B1781" t="s">
        <v>1109</v>
      </c>
      <c r="E1781" s="2" t="str">
        <f t="shared" si="28"/>
        <v>11" Harvest Wheat Planter
OD 11" HT 8.25" BD 6.06"
1.98 US Gallons
7.4 Litres</v>
      </c>
    </row>
    <row r="1782" spans="1:5" ht="57.6" x14ac:dyDescent="0.3">
      <c r="A1782" t="s">
        <v>219</v>
      </c>
      <c r="B1782" t="s">
        <v>1110</v>
      </c>
      <c r="E1782" s="2" t="str">
        <f t="shared" si="28"/>
        <v xml:space="preserve">OD 11" HT 8.25" BD 6.06"
1.98 US Gallons
7.4 Litres
</v>
      </c>
    </row>
    <row r="1783" spans="1:5" ht="57.6" x14ac:dyDescent="0.3">
      <c r="A1783" t="s">
        <v>219</v>
      </c>
      <c r="B1783" t="s">
        <v>824</v>
      </c>
      <c r="E1783" s="2" t="str">
        <f t="shared" si="28"/>
        <v xml:space="preserve">1.98 US Gallons
7.4 Litres
</v>
      </c>
    </row>
    <row r="1784" spans="1:5" ht="57.6" x14ac:dyDescent="0.3">
      <c r="B1784" t="s">
        <v>1111</v>
      </c>
      <c r="E1784" s="2" t="str">
        <f t="shared" si="28"/>
        <v>7.4 Litres
10" Harvest Wheat Square</v>
      </c>
    </row>
    <row r="1785" spans="1:5" ht="57.6" x14ac:dyDescent="0.3">
      <c r="E1785" s="2" t="str">
        <f t="shared" si="28"/>
        <v xml:space="preserve">
10" Harvest Wheat Square
OD 10" HT 8.25" BD 6.61"</v>
      </c>
    </row>
    <row r="1786" spans="1:5" ht="57.6" x14ac:dyDescent="0.3">
      <c r="E1786" s="2" t="str">
        <f t="shared" si="28"/>
        <v xml:space="preserve">
10" Harvest Wheat Square
OD 10" HT 8.25" BD 6.61"
2.1 US Gallons</v>
      </c>
    </row>
    <row r="1787" spans="1:5" ht="57.6" x14ac:dyDescent="0.3">
      <c r="A1787" t="s">
        <v>1112</v>
      </c>
      <c r="B1787" t="s">
        <v>1113</v>
      </c>
      <c r="E1787" s="2" t="str">
        <f t="shared" si="28"/>
        <v>10" Harvest Wheat Square
OD 10" HT 8.25" BD 6.61"
2.1 US Gallons
7.9 Litres</v>
      </c>
    </row>
    <row r="1788" spans="1:5" ht="57.6" x14ac:dyDescent="0.3">
      <c r="A1788" t="s">
        <v>219</v>
      </c>
      <c r="B1788" t="s">
        <v>1114</v>
      </c>
      <c r="E1788" s="2" t="str">
        <f t="shared" si="28"/>
        <v xml:space="preserve">OD 10" HT 8.25" BD 6.61"
2.1 US Gallons
7.9 Litres
</v>
      </c>
    </row>
    <row r="1789" spans="1:5" ht="57.6" x14ac:dyDescent="0.3">
      <c r="A1789" t="s">
        <v>219</v>
      </c>
      <c r="B1789" t="s">
        <v>1115</v>
      </c>
      <c r="E1789" s="2" t="str">
        <f t="shared" si="28"/>
        <v xml:space="preserve">2.1 US Gallons
7.9 Litres
</v>
      </c>
    </row>
    <row r="1790" spans="1:5" ht="57.6" x14ac:dyDescent="0.3">
      <c r="B1790" t="s">
        <v>1116</v>
      </c>
      <c r="E1790" s="2" t="str">
        <f t="shared" si="28"/>
        <v xml:space="preserve">7.9 Litres
</v>
      </c>
    </row>
    <row r="1791" spans="1:5" ht="57.6" x14ac:dyDescent="0.3">
      <c r="E1791" s="2" t="str">
        <f t="shared" si="28"/>
        <v xml:space="preserve">
</v>
      </c>
    </row>
    <row r="1792" spans="1:5" ht="57.6" x14ac:dyDescent="0.3">
      <c r="E1792" s="2" t="str">
        <f t="shared" si="28"/>
        <v xml:space="preserve">
</v>
      </c>
    </row>
    <row r="1793" spans="1:5" ht="57.6" x14ac:dyDescent="0.3">
      <c r="E1793" s="2" t="str">
        <f t="shared" si="28"/>
        <v xml:space="preserve">
</v>
      </c>
    </row>
    <row r="1794" spans="1:5" ht="57.6" x14ac:dyDescent="0.3">
      <c r="E1794" s="2" t="str">
        <f t="shared" si="28"/>
        <v xml:space="preserve">
10.7" Harvest Wheat Hanging Basket</v>
      </c>
    </row>
    <row r="1795" spans="1:5" ht="57.6" x14ac:dyDescent="0.3">
      <c r="E1795" s="2" t="str">
        <f t="shared" si="28"/>
        <v xml:space="preserve">
10.7" Harvest Wheat Hanging Basket
OD 10.7" HT 7"</v>
      </c>
    </row>
    <row r="1796" spans="1:5" ht="57.6" x14ac:dyDescent="0.3">
      <c r="E1796" s="2" t="str">
        <f t="shared" si="28"/>
        <v xml:space="preserve">
10.7" Harvest Wheat Hanging Basket
OD 10.7" HT 7"
1.6 US Gallons</v>
      </c>
    </row>
    <row r="1797" spans="1:5" ht="57.6" x14ac:dyDescent="0.3">
      <c r="A1797" t="s">
        <v>1117</v>
      </c>
      <c r="B1797" t="s">
        <v>1118</v>
      </c>
      <c r="E1797" s="2" t="str">
        <f t="shared" si="28"/>
        <v>10.7" Harvest Wheat Hanging Basket
OD 10.7" HT 7"
1.6 US Gallons
6.05 Litres</v>
      </c>
    </row>
    <row r="1798" spans="1:5" ht="57.6" x14ac:dyDescent="0.3">
      <c r="B1798" t="s">
        <v>1119</v>
      </c>
      <c r="E1798" s="2" t="str">
        <f t="shared" si="28"/>
        <v xml:space="preserve">OD 10.7" HT 7"
1.6 US Gallons
6.05 Litres
</v>
      </c>
    </row>
    <row r="1799" spans="1:5" ht="57.6" x14ac:dyDescent="0.3">
      <c r="B1799" t="s">
        <v>1120</v>
      </c>
      <c r="E1799" s="2" t="str">
        <f t="shared" si="28"/>
        <v>1.6 US Gallons
6.05 Litres
18" 3 Strand (H-18-3LAB)</v>
      </c>
    </row>
    <row r="1800" spans="1:5" ht="57.6" x14ac:dyDescent="0.3">
      <c r="B1800" t="s">
        <v>1121</v>
      </c>
      <c r="E1800" s="2" t="str">
        <f t="shared" si="28"/>
        <v>6.05 Litres
18" 3 Strand (H-18-3LAB)
Saucer Optional</v>
      </c>
    </row>
    <row r="1801" spans="1:5" ht="57.6" x14ac:dyDescent="0.3">
      <c r="E1801" s="2" t="str">
        <f t="shared" si="28"/>
        <v xml:space="preserve">
18" 3 Strand (H-18-3LAB)
Saucer Optional
</v>
      </c>
    </row>
    <row r="1802" spans="1:5" ht="57.6" x14ac:dyDescent="0.3">
      <c r="B1802" t="s">
        <v>1122</v>
      </c>
      <c r="E1802" s="2" t="str">
        <f t="shared" si="28"/>
        <v xml:space="preserve">18" 3 Strand (H-18-3LAB)
Saucer Optional
</v>
      </c>
    </row>
    <row r="1803" spans="1:5" ht="57.6" x14ac:dyDescent="0.3">
      <c r="B1803" t="s">
        <v>1123</v>
      </c>
      <c r="E1803" s="2" t="str">
        <f t="shared" si="28"/>
        <v xml:space="preserve">Saucer Optional
</v>
      </c>
    </row>
    <row r="1804" spans="1:5" ht="57.6" x14ac:dyDescent="0.3">
      <c r="E1804" s="2" t="str">
        <f t="shared" si="28"/>
        <v xml:space="preserve">
</v>
      </c>
    </row>
    <row r="1805" spans="1:5" ht="57.6" x14ac:dyDescent="0.3">
      <c r="E1805" s="2" t="str">
        <f t="shared" si="28"/>
        <v xml:space="preserve">
9" Tropical Leaf Cover Pot</v>
      </c>
    </row>
    <row r="1806" spans="1:5" ht="57.6" x14ac:dyDescent="0.3">
      <c r="E1806" s="2" t="str">
        <f t="shared" si="28"/>
        <v xml:space="preserve">
9" Tropical Leaf Cover Pot
OD 10.6" HT 9.7"  BD 8.2"</v>
      </c>
    </row>
    <row r="1807" spans="1:5" ht="57.6" x14ac:dyDescent="0.3">
      <c r="E1807" s="2" t="str">
        <f t="shared" ref="E1807:E1870" si="29">B1807 &amp; CHAR(10) &amp;B1808 &amp; CHAR(10) &amp;B1809 &amp;CHAR(10) &amp;B1810</f>
        <v xml:space="preserve">
9" Tropical Leaf Cover Pot
OD 10.6" HT 9.7"  BD 8.2"
2.45 US Liquid Gallons</v>
      </c>
    </row>
    <row r="1808" spans="1:5" ht="57.6" x14ac:dyDescent="0.3">
      <c r="A1808" t="s">
        <v>1124</v>
      </c>
      <c r="B1808" t="s">
        <v>1125</v>
      </c>
      <c r="E1808" s="2" t="str">
        <f t="shared" si="29"/>
        <v>9" Tropical Leaf Cover Pot
OD 10.6" HT 9.7"  BD 8.2"
2.45 US Liquid Gallons
9.3 Litres</v>
      </c>
    </row>
    <row r="1809" spans="1:5" ht="57.6" x14ac:dyDescent="0.3">
      <c r="B1809" t="s">
        <v>1126</v>
      </c>
      <c r="E1809" s="2" t="str">
        <f t="shared" si="29"/>
        <v xml:space="preserve">OD 10.6" HT 9.7"  BD 8.2"
2.45 US Liquid Gallons
9.3 Litres
</v>
      </c>
    </row>
    <row r="1810" spans="1:5" ht="57.6" x14ac:dyDescent="0.3">
      <c r="B1810" t="s">
        <v>453</v>
      </c>
      <c r="E1810" s="2" t="str">
        <f t="shared" si="29"/>
        <v>2.45 US Liquid Gallons
9.3 Litres
Saucer</v>
      </c>
    </row>
    <row r="1811" spans="1:5" ht="57.6" x14ac:dyDescent="0.3">
      <c r="B1811" t="s">
        <v>1127</v>
      </c>
      <c r="E1811" s="2" t="str">
        <f t="shared" si="29"/>
        <v xml:space="preserve">9.3 Litres
Saucer
</v>
      </c>
    </row>
    <row r="1812" spans="1:5" ht="57.6" x14ac:dyDescent="0.3">
      <c r="E1812" s="2" t="str">
        <f t="shared" si="29"/>
        <v xml:space="preserve">
Saucer
</v>
      </c>
    </row>
    <row r="1813" spans="1:5" ht="57.6" x14ac:dyDescent="0.3">
      <c r="A1813" t="s">
        <v>1128</v>
      </c>
      <c r="B1813" t="s">
        <v>439</v>
      </c>
      <c r="E1813" s="2" t="str">
        <f t="shared" si="29"/>
        <v xml:space="preserve">Saucer
</v>
      </c>
    </row>
    <row r="1814" spans="1:5" ht="57.6" x14ac:dyDescent="0.3">
      <c r="E1814" s="2" t="str">
        <f t="shared" si="29"/>
        <v xml:space="preserve">
13" Helix Hanging Basket</v>
      </c>
    </row>
    <row r="1815" spans="1:5" ht="57.6" x14ac:dyDescent="0.3">
      <c r="E1815" s="2" t="str">
        <f t="shared" si="29"/>
        <v xml:space="preserve">
13" Helix Hanging Basket
OD 12.8'' HT 7.48'' BD 7.78'' </v>
      </c>
    </row>
    <row r="1816" spans="1:5" ht="57.6" x14ac:dyDescent="0.3">
      <c r="E1816" s="2" t="str">
        <f t="shared" si="29"/>
        <v xml:space="preserve">
13" Helix Hanging Basket
OD 12.8'' HT 7.48'' BD 7.78'' 
10.5 Litres </v>
      </c>
    </row>
    <row r="1817" spans="1:5" ht="57.6" x14ac:dyDescent="0.3">
      <c r="A1817" t="s">
        <v>1129</v>
      </c>
      <c r="B1817" t="s">
        <v>1130</v>
      </c>
      <c r="E1817" s="2" t="str">
        <f t="shared" si="29"/>
        <v xml:space="preserve">13" Helix Hanging Basket
OD 12.8'' HT 7.48'' BD 7.78'' 
10.5 Litres 
2.77 Liquid Gallons </v>
      </c>
    </row>
    <row r="1818" spans="1:5" ht="57.6" x14ac:dyDescent="0.3">
      <c r="B1818" t="s">
        <v>1131</v>
      </c>
      <c r="E1818" s="2" t="str">
        <f t="shared" si="29"/>
        <v xml:space="preserve">OD 12.8'' HT 7.48'' BD 7.78'' 
10.5 Litres 
2.77 Liquid Gallons 
</v>
      </c>
    </row>
    <row r="1819" spans="1:5" ht="57.6" x14ac:dyDescent="0.3">
      <c r="B1819" t="s">
        <v>1132</v>
      </c>
      <c r="E1819" s="2" t="str">
        <f t="shared" si="29"/>
        <v xml:space="preserve">10.5 Litres 
2.77 Liquid Gallons 
</v>
      </c>
    </row>
    <row r="1820" spans="1:5" ht="57.6" x14ac:dyDescent="0.3">
      <c r="B1820" t="s">
        <v>1133</v>
      </c>
      <c r="E1820" s="2" t="str">
        <f t="shared" si="29"/>
        <v>2.77 Liquid Gallons 
12"  Helix Hanging Basket round rim</v>
      </c>
    </row>
    <row r="1821" spans="1:5" ht="57.6" x14ac:dyDescent="0.3">
      <c r="E1821" s="2" t="str">
        <f t="shared" si="29"/>
        <v xml:space="preserve">
12"  Helix Hanging Basket round rim
</v>
      </c>
    </row>
    <row r="1822" spans="1:5" ht="57.6" x14ac:dyDescent="0.3">
      <c r="E1822" s="2" t="str">
        <f t="shared" si="29"/>
        <v xml:space="preserve">
12"  Helix Hanging Basket round rim
</v>
      </c>
    </row>
    <row r="1823" spans="1:5" ht="57.6" x14ac:dyDescent="0.3">
      <c r="A1823" t="s">
        <v>1134</v>
      </c>
      <c r="B1823" t="s">
        <v>1135</v>
      </c>
      <c r="E1823" s="2" t="str">
        <f t="shared" si="29"/>
        <v>12"  Helix Hanging Basket round rim
12"  Helix Hanging Basket</v>
      </c>
    </row>
    <row r="1824" spans="1:5" ht="57.6" x14ac:dyDescent="0.3">
      <c r="E1824" s="2" t="str">
        <f t="shared" si="29"/>
        <v xml:space="preserve">
12"  Helix Hanging Basket
OD 12" HT 6.75" BD 6.45"</v>
      </c>
    </row>
    <row r="1825" spans="1:5" ht="57.6" x14ac:dyDescent="0.3">
      <c r="E1825" s="2" t="str">
        <f t="shared" si="29"/>
        <v xml:space="preserve">
12"  Helix Hanging Basket
OD 12" HT 6.75" BD 6.45"
2.02 US Liquid Gallon</v>
      </c>
    </row>
    <row r="1826" spans="1:5" ht="57.6" x14ac:dyDescent="0.3">
      <c r="A1826" t="s">
        <v>1136</v>
      </c>
      <c r="B1826" t="s">
        <v>1137</v>
      </c>
      <c r="E1826" s="2" t="str">
        <f t="shared" si="29"/>
        <v>12"  Helix Hanging Basket
OD 12" HT 6.75" BD 6.45"
2.02 US Liquid Gallon
7.65 Litres</v>
      </c>
    </row>
    <row r="1827" spans="1:5" ht="57.6" x14ac:dyDescent="0.3">
      <c r="B1827" t="s">
        <v>1138</v>
      </c>
      <c r="E1827" s="2" t="str">
        <f t="shared" si="29"/>
        <v xml:space="preserve">OD 12" HT 6.75" BD 6.45"
2.02 US Liquid Gallon
7.65 Litres
</v>
      </c>
    </row>
    <row r="1828" spans="1:5" ht="57.6" x14ac:dyDescent="0.3">
      <c r="B1828" t="s">
        <v>599</v>
      </c>
      <c r="E1828" s="2" t="str">
        <f t="shared" si="29"/>
        <v xml:space="preserve">2.02 US Liquid Gallon
7.65 Litres
</v>
      </c>
    </row>
    <row r="1829" spans="1:5" ht="57.6" x14ac:dyDescent="0.3">
      <c r="B1829" t="s">
        <v>600</v>
      </c>
      <c r="E1829" s="2" t="str">
        <f t="shared" si="29"/>
        <v xml:space="preserve">7.65 Litres
</v>
      </c>
    </row>
    <row r="1830" spans="1:5" ht="57.6" x14ac:dyDescent="0.3">
      <c r="E1830" s="2" t="str">
        <f t="shared" si="29"/>
        <v xml:space="preserve">
</v>
      </c>
    </row>
    <row r="1831" spans="1:5" ht="57.6" x14ac:dyDescent="0.3">
      <c r="E1831" s="2" t="str">
        <f t="shared" si="29"/>
        <v xml:space="preserve">
</v>
      </c>
    </row>
    <row r="1832" spans="1:5" ht="57.6" x14ac:dyDescent="0.3">
      <c r="E1832" s="2" t="str">
        <f t="shared" si="29"/>
        <v xml:space="preserve">
11" Helix Hanging Basket</v>
      </c>
    </row>
    <row r="1833" spans="1:5" ht="57.6" x14ac:dyDescent="0.3">
      <c r="E1833" s="2" t="str">
        <f t="shared" si="29"/>
        <v xml:space="preserve">
11" Helix Hanging Basket
OD 10.83'' HT 6.89'' BD 6.54'' </v>
      </c>
    </row>
    <row r="1834" spans="1:5" ht="57.6" x14ac:dyDescent="0.3">
      <c r="E1834" s="2" t="str">
        <f t="shared" si="29"/>
        <v xml:space="preserve">
11" Helix Hanging Basket
OD 10.83'' HT 6.89'' BD 6.54'' 
6.25 Liters</v>
      </c>
    </row>
    <row r="1835" spans="1:5" ht="57.6" x14ac:dyDescent="0.3">
      <c r="A1835" t="s">
        <v>1139</v>
      </c>
      <c r="B1835" t="s">
        <v>1140</v>
      </c>
      <c r="E1835" s="2" t="str">
        <f t="shared" si="29"/>
        <v xml:space="preserve">11" Helix Hanging Basket
OD 10.83'' HT 6.89'' BD 6.54'' 
6.25 Liters
1.65 Liquid Gallons </v>
      </c>
    </row>
    <row r="1836" spans="1:5" ht="57.6" x14ac:dyDescent="0.3">
      <c r="B1836" t="s">
        <v>1141</v>
      </c>
      <c r="E1836" s="2" t="str">
        <f t="shared" si="29"/>
        <v xml:space="preserve">OD 10.83'' HT 6.89'' BD 6.54'' 
6.25 Liters
1.65 Liquid Gallons 
</v>
      </c>
    </row>
    <row r="1837" spans="1:5" ht="57.6" x14ac:dyDescent="0.3">
      <c r="B1837" t="s">
        <v>1142</v>
      </c>
      <c r="E1837" s="2" t="str">
        <f t="shared" si="29"/>
        <v xml:space="preserve">6.25 Liters
1.65 Liquid Gallons 
</v>
      </c>
    </row>
    <row r="1838" spans="1:5" ht="57.6" x14ac:dyDescent="0.3">
      <c r="B1838" t="s">
        <v>1143</v>
      </c>
      <c r="E1838" s="2" t="str">
        <f t="shared" si="29"/>
        <v xml:space="preserve">1.65 Liquid Gallons 
</v>
      </c>
    </row>
    <row r="1839" spans="1:5" ht="57.6" x14ac:dyDescent="0.3">
      <c r="E1839" s="2" t="str">
        <f t="shared" si="29"/>
        <v xml:space="preserve">
12" Helix Hurricane Bowl</v>
      </c>
    </row>
    <row r="1840" spans="1:5" ht="57.6" x14ac:dyDescent="0.3">
      <c r="E1840" s="2" t="str">
        <f t="shared" si="29"/>
        <v xml:space="preserve">
12" Helix Hurricane Bowl
OD 12.00" HT 7.48" BD 6.45"</v>
      </c>
    </row>
    <row r="1841" spans="1:5" ht="57.6" x14ac:dyDescent="0.3">
      <c r="E1841" s="2" t="str">
        <f t="shared" si="29"/>
        <v xml:space="preserve">
12" Helix Hurricane Bowl
OD 12.00" HT 7.48" BD 6.45"
2.02 US Liquid Gallon</v>
      </c>
    </row>
    <row r="1842" spans="1:5" ht="57.6" x14ac:dyDescent="0.3">
      <c r="A1842" t="s">
        <v>1144</v>
      </c>
      <c r="B1842" t="s">
        <v>1145</v>
      </c>
      <c r="E1842" s="2" t="str">
        <f t="shared" si="29"/>
        <v>12" Helix Hurricane Bowl
OD 12.00" HT 7.48" BD 6.45"
2.02 US Liquid Gallon
7.65 Litres</v>
      </c>
    </row>
    <row r="1843" spans="1:5" ht="57.6" x14ac:dyDescent="0.3">
      <c r="A1843" t="s">
        <v>219</v>
      </c>
      <c r="B1843" t="s">
        <v>1146</v>
      </c>
      <c r="E1843" s="2" t="str">
        <f t="shared" si="29"/>
        <v>OD 12.00" HT 7.48" BD 6.45"
2.02 US Liquid Gallon
7.65 Litres
467 cubic inches</v>
      </c>
    </row>
    <row r="1844" spans="1:5" ht="57.6" x14ac:dyDescent="0.3">
      <c r="A1844" t="s">
        <v>219</v>
      </c>
      <c r="B1844" t="s">
        <v>599</v>
      </c>
      <c r="E1844" s="2" t="str">
        <f t="shared" si="29"/>
        <v xml:space="preserve">2.02 US Liquid Gallon
7.65 Litres
467 cubic inches
</v>
      </c>
    </row>
    <row r="1845" spans="1:5" ht="57.6" x14ac:dyDescent="0.3">
      <c r="B1845" t="s">
        <v>600</v>
      </c>
      <c r="E1845" s="2" t="str">
        <f t="shared" si="29"/>
        <v xml:space="preserve">7.65 Litres
467 cubic inches
</v>
      </c>
    </row>
    <row r="1846" spans="1:5" ht="57.6" x14ac:dyDescent="0.3">
      <c r="B1846" t="s">
        <v>601</v>
      </c>
      <c r="E1846" s="2" t="str">
        <f t="shared" si="29"/>
        <v xml:space="preserve">467 cubic inches
</v>
      </c>
    </row>
    <row r="1847" spans="1:5" ht="57.6" x14ac:dyDescent="0.3">
      <c r="E1847" s="2" t="str">
        <f t="shared" si="29"/>
        <v xml:space="preserve">
14" Helix Flat Rim Bowl</v>
      </c>
    </row>
    <row r="1848" spans="1:5" ht="57.6" x14ac:dyDescent="0.3">
      <c r="E1848" s="2" t="str">
        <f t="shared" si="29"/>
        <v xml:space="preserve">
14" Helix Flat Rim Bowl
OD 14" HT 8.78"  BD 7.64"</v>
      </c>
    </row>
    <row r="1849" spans="1:5" ht="57.6" x14ac:dyDescent="0.3">
      <c r="E1849" s="2" t="str">
        <f t="shared" si="29"/>
        <v xml:space="preserve">
14" Helix Flat Rim Bowl
OD 14" HT 8.78"  BD 7.64"
3.33 US Liquid Gallon</v>
      </c>
    </row>
    <row r="1850" spans="1:5" ht="57.6" x14ac:dyDescent="0.3">
      <c r="A1850" t="s">
        <v>1147</v>
      </c>
      <c r="B1850" t="s">
        <v>1148</v>
      </c>
      <c r="E1850" s="2" t="str">
        <f t="shared" si="29"/>
        <v>14" Helix Flat Rim Bowl
OD 14" HT 8.78"  BD 7.64"
3.33 US Liquid Gallon
12.6 Litres</v>
      </c>
    </row>
    <row r="1851" spans="1:5" ht="57.6" x14ac:dyDescent="0.3">
      <c r="B1851" t="s">
        <v>1149</v>
      </c>
      <c r="E1851" s="2" t="str">
        <f t="shared" si="29"/>
        <v>OD 14" HT 8.78"  BD 7.64"
3.33 US Liquid Gallon
12.6 Litres
No Drainage unless Requested</v>
      </c>
    </row>
    <row r="1852" spans="1:5" ht="57.6" x14ac:dyDescent="0.3">
      <c r="B1852" t="s">
        <v>573</v>
      </c>
      <c r="E1852" s="2" t="str">
        <f t="shared" si="29"/>
        <v xml:space="preserve">3.33 US Liquid Gallon
12.6 Litres
No Drainage unless Requested
</v>
      </c>
    </row>
    <row r="1853" spans="1:5" ht="57.6" x14ac:dyDescent="0.3">
      <c r="B1853" t="s">
        <v>574</v>
      </c>
      <c r="E1853" s="2" t="str">
        <f t="shared" si="29"/>
        <v xml:space="preserve">12.6 Litres
No Drainage unless Requested
</v>
      </c>
    </row>
    <row r="1854" spans="1:5" ht="57.6" x14ac:dyDescent="0.3">
      <c r="B1854" t="s">
        <v>1150</v>
      </c>
      <c r="E1854" s="2" t="str">
        <f t="shared" si="29"/>
        <v>No Drainage unless Requested
14" Tall Helix Pot Flat Rim</v>
      </c>
    </row>
    <row r="1855" spans="1:5" ht="57.6" x14ac:dyDescent="0.3">
      <c r="E1855" s="2" t="str">
        <f t="shared" si="29"/>
        <v xml:space="preserve">
14" Tall Helix Pot Flat Rim
OD 14" HT 15" BD 9.25"</v>
      </c>
    </row>
    <row r="1856" spans="1:5" ht="57.6" x14ac:dyDescent="0.3">
      <c r="E1856" s="2" t="str">
        <f t="shared" si="29"/>
        <v xml:space="preserve">
14" Tall Helix Pot Flat Rim
OD 14" HT 15" BD 9.25"
26.5 Liters</v>
      </c>
    </row>
    <row r="1857" spans="1:5" ht="57.6" x14ac:dyDescent="0.3">
      <c r="A1857" t="s">
        <v>1151</v>
      </c>
      <c r="B1857" t="s">
        <v>1152</v>
      </c>
      <c r="E1857" s="2" t="str">
        <f t="shared" si="29"/>
        <v>14" Tall Helix Pot Flat Rim
OD 14" HT 15" BD 9.25"
26.5 Liters
7 US Liquid Gallons</v>
      </c>
    </row>
    <row r="1858" spans="1:5" ht="57.6" x14ac:dyDescent="0.3">
      <c r="B1858" t="s">
        <v>1153</v>
      </c>
      <c r="E1858" s="2" t="str">
        <f t="shared" si="29"/>
        <v xml:space="preserve">OD 14" HT 15" BD 9.25"
26.5 Liters
7 US Liquid Gallons
</v>
      </c>
    </row>
    <row r="1859" spans="1:5" ht="57.6" x14ac:dyDescent="0.3">
      <c r="B1859" t="s">
        <v>1154</v>
      </c>
      <c r="E1859" s="2" t="str">
        <f t="shared" si="29"/>
        <v xml:space="preserve">26.5 Liters
7 US Liquid Gallons
</v>
      </c>
    </row>
    <row r="1860" spans="1:5" ht="57.6" x14ac:dyDescent="0.3">
      <c r="B1860" t="s">
        <v>1155</v>
      </c>
      <c r="E1860" s="2" t="str">
        <f t="shared" si="29"/>
        <v>7 US Liquid Gallons
12" Tall Helix Pot Flat Rim</v>
      </c>
    </row>
    <row r="1861" spans="1:5" ht="57.6" x14ac:dyDescent="0.3">
      <c r="E1861" s="2" t="str">
        <f t="shared" si="29"/>
        <v xml:space="preserve">
12" Tall Helix Pot Flat Rim
OD 12.00" HT 13" BD 7.5"</v>
      </c>
    </row>
    <row r="1862" spans="1:5" ht="57.6" x14ac:dyDescent="0.3">
      <c r="E1862" s="2" t="str">
        <f t="shared" si="29"/>
        <v xml:space="preserve">
12" Tall Helix Pot Flat Rim
OD 12.00" HT 13" BD 7.5"
4.49 US Liquid Gallons</v>
      </c>
    </row>
    <row r="1863" spans="1:5" ht="57.6" x14ac:dyDescent="0.3">
      <c r="A1863" t="s">
        <v>1156</v>
      </c>
      <c r="B1863" t="s">
        <v>1157</v>
      </c>
      <c r="E1863" s="2" t="str">
        <f t="shared" si="29"/>
        <v>12" Tall Helix Pot Flat Rim
OD 12.00" HT 13" BD 7.5"
4.49 US Liquid Gallons
17 Liters</v>
      </c>
    </row>
    <row r="1864" spans="1:5" ht="57.6" x14ac:dyDescent="0.3">
      <c r="A1864" t="s">
        <v>219</v>
      </c>
      <c r="B1864" t="s">
        <v>1158</v>
      </c>
      <c r="E1864" s="2" t="str">
        <f t="shared" si="29"/>
        <v xml:space="preserve">OD 12.00" HT 13" BD 7.5"
4.49 US Liquid Gallons
17 Liters
</v>
      </c>
    </row>
    <row r="1865" spans="1:5" ht="57.6" x14ac:dyDescent="0.3">
      <c r="A1865" t="s">
        <v>219</v>
      </c>
      <c r="B1865" t="s">
        <v>1159</v>
      </c>
      <c r="E1865" s="2" t="str">
        <f t="shared" si="29"/>
        <v xml:space="preserve">4.49 US Liquid Gallons
17 Liters
</v>
      </c>
    </row>
    <row r="1866" spans="1:5" ht="57.6" x14ac:dyDescent="0.3">
      <c r="B1866" t="s">
        <v>1160</v>
      </c>
      <c r="E1866" s="2" t="str">
        <f t="shared" si="29"/>
        <v>17 Liters
12" Helix Flat Rim Pot</v>
      </c>
    </row>
    <row r="1867" spans="1:5" ht="57.6" x14ac:dyDescent="0.3">
      <c r="E1867" s="2" t="str">
        <f t="shared" si="29"/>
        <v xml:space="preserve">
12" Helix Flat Rim Pot
OD 12" HT 11" BD 7.48"</v>
      </c>
    </row>
    <row r="1868" spans="1:5" ht="57.6" x14ac:dyDescent="0.3">
      <c r="E1868" s="2" t="str">
        <f t="shared" si="29"/>
        <v xml:space="preserve">
12" Helix Flat Rim Pot
OD 12" HT 11" BD 7.48"
3.6 US Liquid Gallons</v>
      </c>
    </row>
    <row r="1869" spans="1:5" ht="57.6" x14ac:dyDescent="0.3">
      <c r="A1869" t="s">
        <v>1161</v>
      </c>
      <c r="B1869" t="s">
        <v>1162</v>
      </c>
      <c r="E1869" s="2" t="str">
        <f t="shared" si="29"/>
        <v>12" Helix Flat Rim Pot
OD 12" HT 11" BD 7.48"
3.6 US Liquid Gallons
13.63 Litres</v>
      </c>
    </row>
    <row r="1870" spans="1:5" ht="57.6" x14ac:dyDescent="0.3">
      <c r="B1870" t="s">
        <v>1163</v>
      </c>
      <c r="E1870" s="2" t="str">
        <f t="shared" si="29"/>
        <v xml:space="preserve">OD 12" HT 11" BD 7.48"
3.6 US Liquid Gallons
13.63 Litres
</v>
      </c>
    </row>
    <row r="1871" spans="1:5" ht="57.6" x14ac:dyDescent="0.3">
      <c r="B1871" t="s">
        <v>1164</v>
      </c>
      <c r="E1871" s="2" t="str">
        <f t="shared" ref="E1871:E1934" si="30">B1871 &amp; CHAR(10) &amp;B1872 &amp; CHAR(10) &amp;B1873 &amp;CHAR(10) &amp;B1874</f>
        <v xml:space="preserve">3.6 US Liquid Gallons
13.63 Litres
</v>
      </c>
    </row>
    <row r="1872" spans="1:5" ht="57.6" x14ac:dyDescent="0.3">
      <c r="B1872" t="s">
        <v>1165</v>
      </c>
      <c r="E1872" s="2" t="str">
        <f t="shared" si="30"/>
        <v>13.63 Litres
10" Tall Helix Pot Flat Rim</v>
      </c>
    </row>
    <row r="1873" spans="1:5" ht="57.6" x14ac:dyDescent="0.3">
      <c r="E1873" s="2" t="str">
        <f t="shared" si="30"/>
        <v xml:space="preserve">
10" Tall Helix Pot Flat Rim
OD 10"  HT 7.5  BD 6.5"</v>
      </c>
    </row>
    <row r="1874" spans="1:5" ht="57.6" x14ac:dyDescent="0.3">
      <c r="E1874" s="2" t="str">
        <f t="shared" si="30"/>
        <v xml:space="preserve">
10" Tall Helix Pot Flat Rim
OD 10"  HT 7.5  BD 6.5"
6 Litres</v>
      </c>
    </row>
    <row r="1875" spans="1:5" ht="57.6" x14ac:dyDescent="0.3">
      <c r="A1875" t="s">
        <v>1166</v>
      </c>
      <c r="B1875" t="s">
        <v>1167</v>
      </c>
      <c r="E1875" s="2" t="str">
        <f t="shared" si="30"/>
        <v>10" Tall Helix Pot Flat Rim
OD 10"  HT 7.5  BD 6.5"
6 Litres
1.59 US Liquid Gallons</v>
      </c>
    </row>
    <row r="1876" spans="1:5" ht="57.6" x14ac:dyDescent="0.3">
      <c r="B1876" t="s">
        <v>1168</v>
      </c>
      <c r="E1876" s="2" t="str">
        <f t="shared" si="30"/>
        <v xml:space="preserve">OD 10"  HT 7.5  BD 6.5"
6 Litres
1.59 US Liquid Gallons
</v>
      </c>
    </row>
    <row r="1877" spans="1:5" ht="57.6" x14ac:dyDescent="0.3">
      <c r="B1877" t="s">
        <v>458</v>
      </c>
      <c r="E1877" s="2" t="str">
        <f t="shared" si="30"/>
        <v xml:space="preserve">6 Litres
1.59 US Liquid Gallons
</v>
      </c>
    </row>
    <row r="1878" spans="1:5" ht="57.6" x14ac:dyDescent="0.3">
      <c r="B1878" t="s">
        <v>525</v>
      </c>
      <c r="E1878" s="2" t="str">
        <f t="shared" si="30"/>
        <v xml:space="preserve">1.59 US Liquid Gallons
</v>
      </c>
    </row>
    <row r="1879" spans="1:5" ht="57.6" x14ac:dyDescent="0.3">
      <c r="E1879" s="2" t="str">
        <f t="shared" si="30"/>
        <v xml:space="preserve">
</v>
      </c>
    </row>
    <row r="1880" spans="1:5" ht="57.6" x14ac:dyDescent="0.3">
      <c r="E1880" s="2" t="str">
        <f t="shared" si="30"/>
        <v xml:space="preserve">
14" Helix Tall Square</v>
      </c>
    </row>
    <row r="1881" spans="1:5" ht="57.6" x14ac:dyDescent="0.3">
      <c r="E1881" s="2" t="str">
        <f t="shared" si="30"/>
        <v xml:space="preserve">
14" Helix Tall Square
OD 14" HT 19" BD 8.86"</v>
      </c>
    </row>
    <row r="1882" spans="1:5" ht="57.6" x14ac:dyDescent="0.3">
      <c r="E1882" s="2" t="str">
        <f t="shared" si="30"/>
        <v xml:space="preserve">
14" Helix Tall Square
OD 14" HT 19" BD 8.86"
12.31 US Liquid Gallons</v>
      </c>
    </row>
    <row r="1883" spans="1:5" ht="57.6" x14ac:dyDescent="0.3">
      <c r="A1883" t="s">
        <v>1169</v>
      </c>
      <c r="B1883" t="s">
        <v>1170</v>
      </c>
      <c r="E1883" s="2" t="str">
        <f t="shared" si="30"/>
        <v>14" Helix Tall Square
OD 14" HT 19" BD 8.86"
12.31 US Liquid Gallons
46.6 Litres</v>
      </c>
    </row>
    <row r="1884" spans="1:5" ht="57.6" x14ac:dyDescent="0.3">
      <c r="B1884" t="s">
        <v>1171</v>
      </c>
      <c r="E1884" s="2" t="str">
        <f t="shared" si="30"/>
        <v xml:space="preserve">OD 14" HT 19" BD 8.86"
12.31 US Liquid Gallons
46.6 Litres
</v>
      </c>
    </row>
    <row r="1885" spans="1:5" ht="57.6" x14ac:dyDescent="0.3">
      <c r="B1885" t="s">
        <v>1172</v>
      </c>
      <c r="E1885" s="2" t="str">
        <f t="shared" si="30"/>
        <v xml:space="preserve">12.31 US Liquid Gallons
46.6 Litres
</v>
      </c>
    </row>
    <row r="1886" spans="1:5" ht="57.6" x14ac:dyDescent="0.3">
      <c r="B1886" t="s">
        <v>1173</v>
      </c>
      <c r="E1886" s="2" t="str">
        <f t="shared" si="30"/>
        <v xml:space="preserve">46.6 Litres
</v>
      </c>
    </row>
    <row r="1887" spans="1:5" ht="57.6" x14ac:dyDescent="0.3">
      <c r="E1887" s="2" t="str">
        <f t="shared" si="30"/>
        <v xml:space="preserve">
</v>
      </c>
    </row>
    <row r="1888" spans="1:5" ht="57.6" x14ac:dyDescent="0.3">
      <c r="E1888" s="2" t="str">
        <f t="shared" si="30"/>
        <v xml:space="preserve">
</v>
      </c>
    </row>
    <row r="1889" spans="1:5" ht="57.6" x14ac:dyDescent="0.3">
      <c r="E1889" s="2" t="str">
        <f t="shared" si="30"/>
        <v xml:space="preserve">
</v>
      </c>
    </row>
    <row r="1890" spans="1:5" ht="57.6" x14ac:dyDescent="0.3">
      <c r="E1890" s="2" t="str">
        <f t="shared" si="30"/>
        <v xml:space="preserve">
19" Helix Planter</v>
      </c>
    </row>
    <row r="1891" spans="1:5" ht="57.6" x14ac:dyDescent="0.3">
      <c r="E1891" s="2" t="str">
        <f t="shared" si="30"/>
        <v xml:space="preserve">
19" Helix Planter
OD 19" HT 13.5" BD 10.71"</v>
      </c>
    </row>
    <row r="1892" spans="1:5" ht="57.6" x14ac:dyDescent="0.3">
      <c r="E1892" s="2" t="str">
        <f t="shared" si="30"/>
        <v xml:space="preserve">
19" Helix Planter
OD 19" HT 13.5" BD 10.71"
9.88 US Liquid Gallons</v>
      </c>
    </row>
    <row r="1893" spans="1:5" ht="57.6" x14ac:dyDescent="0.3">
      <c r="A1893" t="s">
        <v>1174</v>
      </c>
      <c r="B1893" t="s">
        <v>1175</v>
      </c>
      <c r="E1893" s="2" t="str">
        <f t="shared" si="30"/>
        <v>19" Helix Planter
OD 19" HT 13.5" BD 10.71"
9.88 US Liquid Gallons
37.4 Litres</v>
      </c>
    </row>
    <row r="1894" spans="1:5" ht="57.6" x14ac:dyDescent="0.3">
      <c r="B1894" t="s">
        <v>1176</v>
      </c>
      <c r="E1894" s="2" t="str">
        <f t="shared" si="30"/>
        <v xml:space="preserve">OD 19" HT 13.5" BD 10.71"
9.88 US Liquid Gallons
37.4 Litres
</v>
      </c>
    </row>
    <row r="1895" spans="1:5" ht="57.6" x14ac:dyDescent="0.3">
      <c r="B1895" t="s">
        <v>1177</v>
      </c>
      <c r="E1895" s="2" t="str">
        <f t="shared" si="30"/>
        <v>9.88 US Liquid Gallons
37.4 Litres
16" Helix Pot</v>
      </c>
    </row>
    <row r="1896" spans="1:5" ht="57.6" x14ac:dyDescent="0.3">
      <c r="B1896" t="s">
        <v>1178</v>
      </c>
      <c r="E1896" s="2" t="str">
        <f t="shared" si="30"/>
        <v>37.4 Litres
16" Helix Pot
OD 16.06" HT 11.42" BD 9.06"</v>
      </c>
    </row>
    <row r="1897" spans="1:5" ht="57.6" x14ac:dyDescent="0.3">
      <c r="E1897" s="2" t="str">
        <f t="shared" si="30"/>
        <v xml:space="preserve">
16" Helix Pot
OD 16.06" HT 11.42" BD 9.06"
25.75 Liters</v>
      </c>
    </row>
    <row r="1898" spans="1:5" ht="57.6" x14ac:dyDescent="0.3">
      <c r="A1898" t="s">
        <v>1179</v>
      </c>
      <c r="B1898" t="s">
        <v>1180</v>
      </c>
      <c r="E1898" s="2" t="str">
        <f t="shared" si="30"/>
        <v>16" Helix Pot
OD 16.06" HT 11.42" BD 9.06"
25.75 Liters
6.80 US Liquid Gallons</v>
      </c>
    </row>
    <row r="1899" spans="1:5" ht="57.6" x14ac:dyDescent="0.3">
      <c r="B1899" t="s">
        <v>1181</v>
      </c>
      <c r="E1899" s="2" t="str">
        <f t="shared" si="30"/>
        <v xml:space="preserve">OD 16.06" HT 11.42" BD 9.06"
25.75 Liters
6.80 US Liquid Gallons
</v>
      </c>
    </row>
    <row r="1900" spans="1:5" ht="57.6" x14ac:dyDescent="0.3">
      <c r="B1900" t="s">
        <v>773</v>
      </c>
      <c r="E1900" s="2" t="str">
        <f t="shared" si="30"/>
        <v xml:space="preserve">25.75 Liters
6.80 US Liquid Gallons
</v>
      </c>
    </row>
    <row r="1901" spans="1:5" ht="57.6" x14ac:dyDescent="0.3">
      <c r="B1901" t="s">
        <v>275</v>
      </c>
      <c r="E1901" s="2" t="str">
        <f t="shared" si="30"/>
        <v>6.80 US Liquid Gallons
13" Helix Pot</v>
      </c>
    </row>
    <row r="1902" spans="1:5" ht="57.6" x14ac:dyDescent="0.3">
      <c r="E1902" s="2" t="str">
        <f t="shared" si="30"/>
        <v xml:space="preserve">
13" Helix Pot
OD 13.25" HT 9.5" BD 7.40"</v>
      </c>
    </row>
    <row r="1903" spans="1:5" ht="57.6" x14ac:dyDescent="0.3">
      <c r="E1903" s="2" t="str">
        <f t="shared" si="30"/>
        <v xml:space="preserve">
13" Helix Pot
OD 13.25" HT 9.5" BD 7.40"
12.45 Liters</v>
      </c>
    </row>
    <row r="1904" spans="1:5" ht="57.6" x14ac:dyDescent="0.3">
      <c r="A1904" t="s">
        <v>1182</v>
      </c>
      <c r="B1904" t="s">
        <v>1183</v>
      </c>
      <c r="E1904" s="2" t="str">
        <f t="shared" si="30"/>
        <v>13" Helix Pot
OD 13.25" HT 9.5" BD 7.40"
12.45 Liters
3.29 US Liquid Gallons</v>
      </c>
    </row>
    <row r="1905" spans="1:5" ht="57.6" x14ac:dyDescent="0.3">
      <c r="B1905" t="s">
        <v>1184</v>
      </c>
      <c r="E1905" s="2" t="str">
        <f t="shared" si="30"/>
        <v xml:space="preserve">OD 13.25" HT 9.5" BD 7.40"
12.45 Liters
3.29 US Liquid Gallons
</v>
      </c>
    </row>
    <row r="1906" spans="1:5" ht="57.6" x14ac:dyDescent="0.3">
      <c r="B1906" t="s">
        <v>777</v>
      </c>
      <c r="E1906" s="2" t="str">
        <f t="shared" si="30"/>
        <v xml:space="preserve">12.45 Liters
3.29 US Liquid Gallons
</v>
      </c>
    </row>
    <row r="1907" spans="1:5" ht="57.6" x14ac:dyDescent="0.3">
      <c r="B1907" t="s">
        <v>778</v>
      </c>
      <c r="E1907" s="2" t="str">
        <f t="shared" si="30"/>
        <v>3.29 US Liquid Gallons
13" Helix Planter</v>
      </c>
    </row>
    <row r="1908" spans="1:5" ht="57.6" x14ac:dyDescent="0.3">
      <c r="E1908" s="2" t="str">
        <f t="shared" si="30"/>
        <v xml:space="preserve">
13" Helix Planter
OD 13" HT 9.4"  BD 7.2"</v>
      </c>
    </row>
    <row r="1909" spans="1:5" ht="57.6" x14ac:dyDescent="0.3">
      <c r="E1909" s="2" t="str">
        <f t="shared" si="30"/>
        <v xml:space="preserve">
13" Helix Planter
OD 13" HT 9.4"  BD 7.2"
</v>
      </c>
    </row>
    <row r="1910" spans="1:5" ht="57.6" x14ac:dyDescent="0.3">
      <c r="A1910" t="s">
        <v>1185</v>
      </c>
      <c r="B1910" t="s">
        <v>1186</v>
      </c>
      <c r="E1910" s="2" t="str">
        <f t="shared" si="30"/>
        <v xml:space="preserve">13" Helix Planter
OD 13" HT 9.4"  BD 7.2"
</v>
      </c>
    </row>
    <row r="1911" spans="1:5" ht="57.6" x14ac:dyDescent="0.3">
      <c r="B1911" t="s">
        <v>1187</v>
      </c>
      <c r="E1911" s="2" t="str">
        <f t="shared" si="30"/>
        <v>OD 13" HT 9.4"  BD 7.2"
12" Helix Planter</v>
      </c>
    </row>
    <row r="1912" spans="1:5" ht="57.6" x14ac:dyDescent="0.3">
      <c r="E1912" s="2" t="str">
        <f t="shared" si="30"/>
        <v xml:space="preserve">
12" Helix Planter
OD 12.00" HT 9.45"  6.34"</v>
      </c>
    </row>
    <row r="1913" spans="1:5" ht="57.6" x14ac:dyDescent="0.3">
      <c r="E1913" s="2" t="str">
        <f t="shared" si="30"/>
        <v xml:space="preserve">
12" Helix Planter
OD 12.00" HT 9.45"  6.34"
2.51 US Liquid Gallons</v>
      </c>
    </row>
    <row r="1914" spans="1:5" ht="57.6" x14ac:dyDescent="0.3">
      <c r="A1914" t="s">
        <v>1188</v>
      </c>
      <c r="B1914" t="s">
        <v>7</v>
      </c>
      <c r="E1914" s="2" t="str">
        <f t="shared" si="30"/>
        <v>12" Helix Planter
OD 12.00" HT 9.45"  6.34"
2.51 US Liquid Gallons
9.50 Liters</v>
      </c>
    </row>
    <row r="1915" spans="1:5" ht="57.6" x14ac:dyDescent="0.3">
      <c r="B1915" t="s">
        <v>1189</v>
      </c>
      <c r="E1915" s="2" t="str">
        <f t="shared" si="30"/>
        <v xml:space="preserve">OD 12.00" HT 9.45"  6.34"
2.51 US Liquid Gallons
9.50 Liters
</v>
      </c>
    </row>
    <row r="1916" spans="1:5" ht="57.6" x14ac:dyDescent="0.3">
      <c r="B1916" t="s">
        <v>584</v>
      </c>
      <c r="E1916" s="2" t="str">
        <f t="shared" si="30"/>
        <v>2.51 US Liquid Gallons
9.50 Liters
10" Helix Pot</v>
      </c>
    </row>
    <row r="1917" spans="1:5" ht="57.6" x14ac:dyDescent="0.3">
      <c r="B1917" t="s">
        <v>1190</v>
      </c>
      <c r="E1917" s="2" t="str">
        <f t="shared" si="30"/>
        <v>9.50 Liters
10" Helix Pot
OD 10" HT 7.6" BD 6.2"</v>
      </c>
    </row>
    <row r="1918" spans="1:5" ht="57.6" x14ac:dyDescent="0.3">
      <c r="E1918" s="2" t="str">
        <f t="shared" si="30"/>
        <v xml:space="preserve">
10" Helix Pot
OD 10" HT 7.6" BD 6.2"
1.6 US Liquid Gallons</v>
      </c>
    </row>
    <row r="1919" spans="1:5" ht="57.6" x14ac:dyDescent="0.3">
      <c r="A1919" t="s">
        <v>1191</v>
      </c>
      <c r="B1919" t="s">
        <v>1192</v>
      </c>
      <c r="E1919" s="2" t="str">
        <f t="shared" si="30"/>
        <v>10" Helix Pot
OD 10" HT 7.6" BD 6.2"
1.6 US Liquid Gallons
6 Litres</v>
      </c>
    </row>
    <row r="1920" spans="1:5" ht="57.6" x14ac:dyDescent="0.3">
      <c r="B1920" t="s">
        <v>1193</v>
      </c>
      <c r="E1920" s="2" t="str">
        <f t="shared" si="30"/>
        <v xml:space="preserve">OD 10" HT 7.6" BD 6.2"
1.6 US Liquid Gallons
6 Litres
</v>
      </c>
    </row>
    <row r="1921" spans="1:5" ht="57.6" x14ac:dyDescent="0.3">
      <c r="B1921" t="s">
        <v>114</v>
      </c>
      <c r="E1921" s="2" t="str">
        <f t="shared" si="30"/>
        <v xml:space="preserve">1.6 US Liquid Gallons
6 Litres
</v>
      </c>
    </row>
    <row r="1922" spans="1:5" ht="57.6" x14ac:dyDescent="0.3">
      <c r="B1922" t="s">
        <v>458</v>
      </c>
      <c r="E1922" s="2" t="str">
        <f t="shared" si="30"/>
        <v xml:space="preserve">6 Litres
</v>
      </c>
    </row>
    <row r="1923" spans="1:5" ht="57.6" x14ac:dyDescent="0.3">
      <c r="E1923" s="2" t="str">
        <f t="shared" si="30"/>
        <v xml:space="preserve">
</v>
      </c>
    </row>
    <row r="1924" spans="1:5" ht="57.6" x14ac:dyDescent="0.3">
      <c r="E1924" s="2" t="str">
        <f t="shared" si="30"/>
        <v xml:space="preserve">
19" Helix Planter with Saucer</v>
      </c>
    </row>
    <row r="1925" spans="1:5" ht="57.6" x14ac:dyDescent="0.3">
      <c r="E1925" s="2" t="str">
        <f t="shared" si="30"/>
        <v xml:space="preserve">
19" Helix Planter with Saucer
OD 19" HT 14.17" BD 14.21"</v>
      </c>
    </row>
    <row r="1926" spans="1:5" ht="57.6" x14ac:dyDescent="0.3">
      <c r="E1926" s="2" t="str">
        <f t="shared" si="30"/>
        <v xml:space="preserve">
19" Helix Planter with Saucer
OD 19" HT 14.17" BD 14.21"
</v>
      </c>
    </row>
    <row r="1927" spans="1:5" ht="57.6" x14ac:dyDescent="0.3">
      <c r="A1927" t="s">
        <v>1194</v>
      </c>
      <c r="B1927" t="s">
        <v>1195</v>
      </c>
      <c r="E1927" s="2" t="str">
        <f t="shared" si="30"/>
        <v xml:space="preserve">19" Helix Planter with Saucer
OD 19" HT 14.17" BD 14.21"
</v>
      </c>
    </row>
    <row r="1928" spans="1:5" ht="57.6" x14ac:dyDescent="0.3">
      <c r="B1928" t="s">
        <v>1196</v>
      </c>
      <c r="E1928" s="2" t="str">
        <f t="shared" si="30"/>
        <v xml:space="preserve">OD 19" HT 14.17" BD 14.21"
</v>
      </c>
    </row>
    <row r="1929" spans="1:5" ht="57.6" x14ac:dyDescent="0.3">
      <c r="E1929" s="2" t="str">
        <f t="shared" si="30"/>
        <v xml:space="preserve">
</v>
      </c>
    </row>
    <row r="1930" spans="1:5" ht="57.6" x14ac:dyDescent="0.3">
      <c r="E1930" s="2" t="str">
        <f t="shared" si="30"/>
        <v xml:space="preserve">
</v>
      </c>
    </row>
    <row r="1931" spans="1:5" ht="57.6" x14ac:dyDescent="0.3">
      <c r="E1931" s="2" t="str">
        <f t="shared" si="30"/>
        <v xml:space="preserve">
</v>
      </c>
    </row>
    <row r="1932" spans="1:5" ht="57.6" x14ac:dyDescent="0.3">
      <c r="E1932" s="2" t="str">
        <f t="shared" si="30"/>
        <v xml:space="preserve">
17" Helix Bowl</v>
      </c>
    </row>
    <row r="1933" spans="1:5" ht="57.6" x14ac:dyDescent="0.3">
      <c r="E1933" s="2" t="str">
        <f t="shared" si="30"/>
        <v xml:space="preserve">
17" Helix Bowl
OD 17" HT 6.5" BD 8.5"</v>
      </c>
    </row>
    <row r="1934" spans="1:5" ht="57.6" x14ac:dyDescent="0.3">
      <c r="E1934" s="2" t="str">
        <f t="shared" si="30"/>
        <v xml:space="preserve">
17" Helix Bowl
OD 17" HT 6.5" BD 8.5"
3.49 US Liquid Gallon</v>
      </c>
    </row>
    <row r="1935" spans="1:5" ht="57.6" x14ac:dyDescent="0.3">
      <c r="A1935" t="s">
        <v>69</v>
      </c>
      <c r="B1935" t="s">
        <v>1197</v>
      </c>
      <c r="E1935" s="2" t="str">
        <f t="shared" ref="E1935:E1998" si="31">B1935 &amp; CHAR(10) &amp;B1936 &amp; CHAR(10) &amp;B1937 &amp;CHAR(10) &amp;B1938</f>
        <v>17" Helix Bowl
OD 17" HT 6.5" BD 8.5"
3.49 US Liquid Gallon
13.2 Litres</v>
      </c>
    </row>
    <row r="1936" spans="1:5" ht="57.6" x14ac:dyDescent="0.3">
      <c r="B1936" t="s">
        <v>506</v>
      </c>
      <c r="E1936" s="2" t="str">
        <f t="shared" si="31"/>
        <v>OD 17" HT 6.5" BD 8.5"
3.49 US Liquid Gallon
13.2 Litres
806 cubic inches</v>
      </c>
    </row>
    <row r="1937" spans="1:5" ht="57.6" x14ac:dyDescent="0.3">
      <c r="B1937" t="s">
        <v>507</v>
      </c>
      <c r="E1937" s="2" t="str">
        <f t="shared" si="31"/>
        <v xml:space="preserve">3.49 US Liquid Gallon
13.2 Litres
806 cubic inches
</v>
      </c>
    </row>
    <row r="1938" spans="1:5" ht="57.6" x14ac:dyDescent="0.3">
      <c r="B1938" t="s">
        <v>508</v>
      </c>
      <c r="E1938" s="2" t="str">
        <f t="shared" si="31"/>
        <v>13.2 Litres
806 cubic inches
12" Helix Bowl</v>
      </c>
    </row>
    <row r="1939" spans="1:5" ht="57.6" x14ac:dyDescent="0.3">
      <c r="B1939" t="s">
        <v>509</v>
      </c>
      <c r="E1939" s="2" t="str">
        <f t="shared" si="31"/>
        <v>806 cubic inches
12" Helix Bowl
OD 12" HT 5.91"  BD 5.5"</v>
      </c>
    </row>
    <row r="1940" spans="1:5" ht="57.6" x14ac:dyDescent="0.3">
      <c r="E1940" s="2" t="str">
        <f t="shared" si="31"/>
        <v xml:space="preserve">
12" Helix Bowl
OD 12" HT 5.91"  BD 5.5"
1.65 US Gallons</v>
      </c>
    </row>
    <row r="1941" spans="1:5" ht="57.6" x14ac:dyDescent="0.3">
      <c r="A1941" t="s">
        <v>1198</v>
      </c>
      <c r="B1941" t="s">
        <v>1199</v>
      </c>
      <c r="E1941" s="2" t="str">
        <f t="shared" si="31"/>
        <v>12" Helix Bowl
OD 12" HT 5.91"  BD 5.5"
1.65 US Gallons
6.25 Liters</v>
      </c>
    </row>
    <row r="1942" spans="1:5" ht="57.6" x14ac:dyDescent="0.3">
      <c r="B1942" t="s">
        <v>1200</v>
      </c>
      <c r="E1942" s="2" t="str">
        <f t="shared" si="31"/>
        <v xml:space="preserve">OD 12" HT 5.91"  BD 5.5"
1.65 US Gallons
6.25 Liters
</v>
      </c>
    </row>
    <row r="1943" spans="1:5" ht="57.6" x14ac:dyDescent="0.3">
      <c r="B1943" t="s">
        <v>1201</v>
      </c>
      <c r="E1943" s="2" t="str">
        <f t="shared" si="31"/>
        <v xml:space="preserve">1.65 US Gallons
6.25 Liters
</v>
      </c>
    </row>
    <row r="1944" spans="1:5" ht="57.6" x14ac:dyDescent="0.3">
      <c r="B1944" t="s">
        <v>1142</v>
      </c>
      <c r="E1944" s="2" t="str">
        <f t="shared" si="31"/>
        <v xml:space="preserve">6.25 Liters
</v>
      </c>
    </row>
    <row r="1945" spans="1:5" ht="57.6" x14ac:dyDescent="0.3">
      <c r="E1945" s="2" t="str">
        <f t="shared" si="31"/>
        <v xml:space="preserve">
12" Herringbone Bowl</v>
      </c>
    </row>
    <row r="1946" spans="1:5" ht="57.6" x14ac:dyDescent="0.3">
      <c r="E1946" s="2" t="str">
        <f t="shared" si="31"/>
        <v xml:space="preserve">
12" Herringbone Bowl
OD 12"  HT 6.5"  BD 7.3"</v>
      </c>
    </row>
    <row r="1947" spans="1:5" ht="57.6" x14ac:dyDescent="0.3">
      <c r="E1947" s="2" t="str">
        <f t="shared" si="31"/>
        <v xml:space="preserve">
12" Herringbone Bowl
OD 12"  HT 6.5"  BD 7.3"
Litres</v>
      </c>
    </row>
    <row r="1948" spans="1:5" ht="57.6" x14ac:dyDescent="0.3">
      <c r="A1948" t="s">
        <v>1202</v>
      </c>
      <c r="B1948" t="s">
        <v>1203</v>
      </c>
      <c r="E1948" s="2" t="str">
        <f t="shared" si="31"/>
        <v>12" Herringbone Bowl
OD 12"  HT 6.5"  BD 7.3"
Litres
US Liquid Gallons</v>
      </c>
    </row>
    <row r="1949" spans="1:5" ht="57.6" x14ac:dyDescent="0.3">
      <c r="B1949" t="s">
        <v>1204</v>
      </c>
      <c r="E1949" s="2" t="str">
        <f t="shared" si="31"/>
        <v xml:space="preserve">OD 12"  HT 6.5"  BD 7.3"
Litres
US Liquid Gallons
</v>
      </c>
    </row>
    <row r="1950" spans="1:5" ht="57.6" x14ac:dyDescent="0.3">
      <c r="B1950" t="s">
        <v>1205</v>
      </c>
      <c r="E1950" s="2" t="str">
        <f t="shared" si="31"/>
        <v xml:space="preserve">Litres
US Liquid Gallons
has a chimney </v>
      </c>
    </row>
    <row r="1951" spans="1:5" ht="57.6" x14ac:dyDescent="0.3">
      <c r="B1951" t="s">
        <v>1206</v>
      </c>
      <c r="E1951" s="2" t="str">
        <f t="shared" si="31"/>
        <v xml:space="preserve">US Liquid Gallons
has a chimney 
</v>
      </c>
    </row>
    <row r="1952" spans="1:5" ht="57.6" x14ac:dyDescent="0.3">
      <c r="E1952" s="2" t="str">
        <f t="shared" si="31"/>
        <v xml:space="preserve">
has a chimney 
</v>
      </c>
    </row>
    <row r="1953" spans="1:5" ht="57.6" x14ac:dyDescent="0.3">
      <c r="A1953" t="s">
        <v>1207</v>
      </c>
      <c r="B1953" t="s">
        <v>1208</v>
      </c>
      <c r="E1953" s="2" t="str">
        <f t="shared" si="31"/>
        <v xml:space="preserve">has a chimney 
</v>
      </c>
    </row>
    <row r="1954" spans="1:5" ht="57.6" x14ac:dyDescent="0.3">
      <c r="E1954" s="2" t="str">
        <f t="shared" si="31"/>
        <v xml:space="preserve">
</v>
      </c>
    </row>
    <row r="1955" spans="1:5" ht="57.6" x14ac:dyDescent="0.3">
      <c r="E1955" s="2" t="str">
        <f t="shared" si="31"/>
        <v xml:space="preserve">
11" Tall Herringbone Planter</v>
      </c>
    </row>
    <row r="1956" spans="1:5" ht="57.6" x14ac:dyDescent="0.3">
      <c r="E1956" s="2" t="str">
        <f t="shared" si="31"/>
        <v xml:space="preserve">
11" Tall Herringbone Planter
OD 12.1"  HT 12"  BD 6.8"</v>
      </c>
    </row>
    <row r="1957" spans="1:5" ht="57.6" x14ac:dyDescent="0.3">
      <c r="E1957" s="2" t="str">
        <f t="shared" si="31"/>
        <v xml:space="preserve">
11" Tall Herringbone Planter
OD 12.1"  HT 12"  BD 6.8"
3.5 Litres</v>
      </c>
    </row>
    <row r="1958" spans="1:5" ht="57.6" x14ac:dyDescent="0.3">
      <c r="A1958" t="s">
        <v>1209</v>
      </c>
      <c r="B1958" t="s">
        <v>51</v>
      </c>
      <c r="E1958" s="2" t="str">
        <f t="shared" si="31"/>
        <v>11" Tall Herringbone Planter
OD 12.1"  HT 12"  BD 6.8"
3.5 Litres
13.25 US Liquid Gallons</v>
      </c>
    </row>
    <row r="1959" spans="1:5" ht="57.6" x14ac:dyDescent="0.3">
      <c r="B1959" t="s">
        <v>1210</v>
      </c>
      <c r="E1959" s="2" t="str">
        <f t="shared" si="31"/>
        <v xml:space="preserve">OD 12.1"  HT 12"  BD 6.8"
3.5 Litres
13.25 US Liquid Gallons
</v>
      </c>
    </row>
    <row r="1960" spans="1:5" ht="57.6" x14ac:dyDescent="0.3">
      <c r="B1960" t="s">
        <v>1211</v>
      </c>
      <c r="E1960" s="2" t="str">
        <f t="shared" si="31"/>
        <v xml:space="preserve">3.5 Litres
13.25 US Liquid Gallons
has a chimney </v>
      </c>
    </row>
    <row r="1961" spans="1:5" ht="57.6" x14ac:dyDescent="0.3">
      <c r="B1961" t="s">
        <v>1212</v>
      </c>
      <c r="E1961" s="2" t="str">
        <f t="shared" si="31"/>
        <v xml:space="preserve">13.25 US Liquid Gallons
has a chimney 
</v>
      </c>
    </row>
    <row r="1962" spans="1:5" ht="57.6" x14ac:dyDescent="0.3">
      <c r="E1962" s="2" t="str">
        <f t="shared" si="31"/>
        <v xml:space="preserve">
has a chimney 
</v>
      </c>
    </row>
    <row r="1963" spans="1:5" ht="57.6" x14ac:dyDescent="0.3">
      <c r="A1963" t="s">
        <v>1213</v>
      </c>
      <c r="B1963" t="s">
        <v>1208</v>
      </c>
      <c r="E1963" s="2" t="str">
        <f t="shared" si="31"/>
        <v xml:space="preserve">has a chimney 
</v>
      </c>
    </row>
    <row r="1964" spans="1:5" ht="57.6" x14ac:dyDescent="0.3">
      <c r="E1964" s="2" t="str">
        <f t="shared" si="31"/>
        <v xml:space="preserve">
13" Herringbone Planter</v>
      </c>
    </row>
    <row r="1965" spans="1:5" ht="57.6" x14ac:dyDescent="0.3">
      <c r="E1965" s="2" t="str">
        <f t="shared" si="31"/>
        <v xml:space="preserve">
13" Herringbone Planter
OD 12.1 " HT10.24 " BD 6.97"</v>
      </c>
    </row>
    <row r="1966" spans="1:5" ht="57.6" x14ac:dyDescent="0.3">
      <c r="E1966" s="2" t="str">
        <f t="shared" si="31"/>
        <v xml:space="preserve">
13" Herringbone Planter
OD 12.1 " HT10.24 " BD 6.97"
3 Gallons</v>
      </c>
    </row>
    <row r="1967" spans="1:5" ht="57.6" x14ac:dyDescent="0.3">
      <c r="A1967" t="s">
        <v>1214</v>
      </c>
      <c r="B1967" t="s">
        <v>1215</v>
      </c>
      <c r="E1967" s="2" t="str">
        <f t="shared" si="31"/>
        <v>13" Herringbone Planter
OD 12.1 " HT10.24 " BD 6.97"
3 Gallons
11.62 Liitre</v>
      </c>
    </row>
    <row r="1968" spans="1:5" ht="57.6" x14ac:dyDescent="0.3">
      <c r="B1968" t="s">
        <v>1216</v>
      </c>
      <c r="E1968" s="2" t="str">
        <f t="shared" si="31"/>
        <v xml:space="preserve">OD 12.1 " HT10.24 " BD 6.97"
3 Gallons
11.62 Liitre
</v>
      </c>
    </row>
    <row r="1969" spans="1:5" ht="57.6" x14ac:dyDescent="0.3">
      <c r="B1969" t="s">
        <v>1217</v>
      </c>
      <c r="E1969" s="2" t="str">
        <f t="shared" si="31"/>
        <v xml:space="preserve">3 Gallons
11.62 Liitre
has a chimney </v>
      </c>
    </row>
    <row r="1970" spans="1:5" ht="57.6" x14ac:dyDescent="0.3">
      <c r="B1970" t="s">
        <v>1218</v>
      </c>
      <c r="E1970" s="2" t="str">
        <f t="shared" si="31"/>
        <v xml:space="preserve">11.62 Liitre
has a chimney 
</v>
      </c>
    </row>
    <row r="1971" spans="1:5" ht="57.6" x14ac:dyDescent="0.3">
      <c r="E1971" s="2" t="str">
        <f t="shared" si="31"/>
        <v xml:space="preserve">
has a chimney 
</v>
      </c>
    </row>
    <row r="1972" spans="1:5" ht="57.6" x14ac:dyDescent="0.3">
      <c r="A1972" t="s">
        <v>1219</v>
      </c>
      <c r="B1972" t="s">
        <v>1208</v>
      </c>
      <c r="E1972" s="2" t="str">
        <f t="shared" si="31"/>
        <v xml:space="preserve">has a chimney 
</v>
      </c>
    </row>
    <row r="1973" spans="1:5" ht="57.6" x14ac:dyDescent="0.3">
      <c r="E1973" s="2" t="str">
        <f t="shared" si="31"/>
        <v xml:space="preserve">
</v>
      </c>
    </row>
    <row r="1974" spans="1:5" ht="57.6" x14ac:dyDescent="0.3">
      <c r="E1974" s="2" t="str">
        <f t="shared" si="31"/>
        <v xml:space="preserve">
12" Herringbone Hanging Basket</v>
      </c>
    </row>
    <row r="1975" spans="1:5" ht="57.6" x14ac:dyDescent="0.3">
      <c r="E1975" s="2" t="str">
        <f t="shared" si="31"/>
        <v xml:space="preserve">
12" Herringbone Hanging Basket
OD 11.9 " HT 7.13 " BD  6.7"</v>
      </c>
    </row>
    <row r="1976" spans="1:5" ht="57.6" x14ac:dyDescent="0.3">
      <c r="E1976" s="2" t="str">
        <f t="shared" si="31"/>
        <v xml:space="preserve">
12" Herringbone Hanging Basket
OD 11.9 " HT 7.13 " BD  6.7"
2 Gallons</v>
      </c>
    </row>
    <row r="1977" spans="1:5" ht="57.6" x14ac:dyDescent="0.3">
      <c r="A1977" t="s">
        <v>1220</v>
      </c>
      <c r="B1977" t="s">
        <v>1221</v>
      </c>
      <c r="E1977" s="2" t="str">
        <f t="shared" si="31"/>
        <v>12" Herringbone Hanging Basket
OD 11.9 " HT 7.13 " BD  6.7"
2 Gallons
7.5 Liitre</v>
      </c>
    </row>
    <row r="1978" spans="1:5" ht="57.6" x14ac:dyDescent="0.3">
      <c r="B1978" t="s">
        <v>1222</v>
      </c>
      <c r="E1978" s="2" t="str">
        <f t="shared" si="31"/>
        <v xml:space="preserve">OD 11.9 " HT 7.13 " BD  6.7"
2 Gallons
7.5 Liitre
</v>
      </c>
    </row>
    <row r="1979" spans="1:5" ht="57.6" x14ac:dyDescent="0.3">
      <c r="B1979" t="s">
        <v>1223</v>
      </c>
      <c r="E1979" s="2" t="str">
        <f t="shared" si="31"/>
        <v xml:space="preserve">2 Gallons
7.5 Liitre
</v>
      </c>
    </row>
    <row r="1980" spans="1:5" ht="57.6" x14ac:dyDescent="0.3">
      <c r="B1980" t="s">
        <v>1224</v>
      </c>
      <c r="E1980" s="2" t="str">
        <f t="shared" si="31"/>
        <v xml:space="preserve">7.5 Liitre
</v>
      </c>
    </row>
    <row r="1981" spans="1:5" ht="57.6" x14ac:dyDescent="0.3">
      <c r="E1981" s="2" t="str">
        <f t="shared" si="31"/>
        <v xml:space="preserve">
</v>
      </c>
    </row>
    <row r="1982" spans="1:5" ht="57.6" x14ac:dyDescent="0.3">
      <c r="E1982" s="2" t="str">
        <f t="shared" si="31"/>
        <v xml:space="preserve">
</v>
      </c>
    </row>
    <row r="1983" spans="1:5" ht="57.6" x14ac:dyDescent="0.3">
      <c r="E1983" s="2" t="str">
        <f t="shared" si="31"/>
        <v xml:space="preserve">
</v>
      </c>
    </row>
    <row r="1984" spans="1:5" ht="57.6" x14ac:dyDescent="0.3">
      <c r="E1984" s="2" t="str">
        <f t="shared" si="31"/>
        <v xml:space="preserve">
</v>
      </c>
    </row>
    <row r="1985" spans="1:5" ht="57.6" x14ac:dyDescent="0.3">
      <c r="E1985" s="2" t="str">
        <f t="shared" si="31"/>
        <v xml:space="preserve">
</v>
      </c>
    </row>
    <row r="1986" spans="1:5" ht="57.6" x14ac:dyDescent="0.3">
      <c r="E1986" s="2" t="str">
        <f t="shared" si="31"/>
        <v xml:space="preserve">
</v>
      </c>
    </row>
    <row r="1987" spans="1:5" ht="57.6" x14ac:dyDescent="0.3">
      <c r="E1987" s="2" t="str">
        <f t="shared" si="31"/>
        <v xml:space="preserve">
</v>
      </c>
    </row>
    <row r="1988" spans="1:5" ht="57.6" x14ac:dyDescent="0.3">
      <c r="E1988" s="2" t="str">
        <f t="shared" si="31"/>
        <v xml:space="preserve">
10" Hickory Square</v>
      </c>
    </row>
    <row r="1989" spans="1:5" ht="57.6" x14ac:dyDescent="0.3">
      <c r="E1989" s="2" t="str">
        <f t="shared" si="31"/>
        <v xml:space="preserve">
10" Hickory Square
OD 9.88" HT 9.7"  BD 6.2"</v>
      </c>
    </row>
    <row r="1990" spans="1:5" ht="57.6" x14ac:dyDescent="0.3">
      <c r="E1990" s="2" t="str">
        <f t="shared" si="31"/>
        <v xml:space="preserve">
10" Hickory Square
OD 9.88" HT 9.7"  BD 6.2"
2.45 US Liquid Gallons</v>
      </c>
    </row>
    <row r="1991" spans="1:5" ht="57.6" x14ac:dyDescent="0.3">
      <c r="A1991" t="s">
        <v>1225</v>
      </c>
      <c r="B1991" t="s">
        <v>1226</v>
      </c>
      <c r="E1991" s="2" t="str">
        <f t="shared" si="31"/>
        <v>10" Hickory Square
OD 9.88" HT 9.7"  BD 6.2"
2.45 US Liquid Gallons
9.27 Litres</v>
      </c>
    </row>
    <row r="1992" spans="1:5" ht="57.6" x14ac:dyDescent="0.3">
      <c r="B1992" t="s">
        <v>1227</v>
      </c>
      <c r="E1992" s="2" t="str">
        <f t="shared" si="31"/>
        <v xml:space="preserve">OD 9.88" HT 9.7"  BD 6.2"
2.45 US Liquid Gallons
9.27 Litres
</v>
      </c>
    </row>
    <row r="1993" spans="1:5" ht="57.6" x14ac:dyDescent="0.3">
      <c r="B1993" t="s">
        <v>453</v>
      </c>
      <c r="E1993" s="2" t="str">
        <f t="shared" si="31"/>
        <v xml:space="preserve">2.45 US Liquid Gallons
9.27 Litres
</v>
      </c>
    </row>
    <row r="1994" spans="1:5" ht="57.6" x14ac:dyDescent="0.3">
      <c r="B1994" t="s">
        <v>454</v>
      </c>
      <c r="E1994" s="2" t="str">
        <f t="shared" si="31"/>
        <v>9.27 Litres
7" Hickory Square</v>
      </c>
    </row>
    <row r="1995" spans="1:5" ht="57.6" x14ac:dyDescent="0.3">
      <c r="E1995" s="2" t="str">
        <f t="shared" si="31"/>
        <v xml:space="preserve">
7" Hickory Square
OD 7" HT 6.5" BD 4.2"</v>
      </c>
    </row>
    <row r="1996" spans="1:5" ht="57.6" x14ac:dyDescent="0.3">
      <c r="E1996" s="2" t="str">
        <f t="shared" si="31"/>
        <v xml:space="preserve">
7" Hickory Square
OD 7" HT 6.5" BD 4.2"
3 Qts/0.83 US Liquid Gallons</v>
      </c>
    </row>
    <row r="1997" spans="1:5" ht="57.6" x14ac:dyDescent="0.3">
      <c r="A1997" t="s">
        <v>1228</v>
      </c>
      <c r="B1997" t="s">
        <v>1229</v>
      </c>
      <c r="E1997" s="2" t="str">
        <f t="shared" si="31"/>
        <v>7" Hickory Square
OD 7" HT 6.5" BD 4.2"
3 Qts/0.83 US Liquid Gallons
3.13 Litres</v>
      </c>
    </row>
    <row r="1998" spans="1:5" ht="57.6" x14ac:dyDescent="0.3">
      <c r="B1998" t="s">
        <v>1230</v>
      </c>
      <c r="E1998" s="2" t="str">
        <f t="shared" si="31"/>
        <v xml:space="preserve">OD 7" HT 6.5" BD 4.2"
3 Qts/0.83 US Liquid Gallons
3.13 Litres
</v>
      </c>
    </row>
    <row r="1999" spans="1:5" ht="57.6" x14ac:dyDescent="0.3">
      <c r="B1999" t="s">
        <v>1231</v>
      </c>
      <c r="E1999" s="2" t="str">
        <f t="shared" ref="E1999:E2062" si="32">B1999 &amp; CHAR(10) &amp;B2000 &amp; CHAR(10) &amp;B2001 &amp;CHAR(10) &amp;B2002</f>
        <v xml:space="preserve">3 Qts/0.83 US Liquid Gallons
3.13 Litres
</v>
      </c>
    </row>
    <row r="2000" spans="1:5" ht="57.6" x14ac:dyDescent="0.3">
      <c r="B2000" t="s">
        <v>1232</v>
      </c>
      <c r="E2000" s="2" t="str">
        <f t="shared" si="32"/>
        <v>3.13 Litres
11" Hickory Planter</v>
      </c>
    </row>
    <row r="2001" spans="1:5" ht="57.6" x14ac:dyDescent="0.3">
      <c r="E2001" s="2" t="str">
        <f t="shared" si="32"/>
        <v xml:space="preserve">
11" Hickory Planter
OD 11" HT 8.27"  BD 6.2"</v>
      </c>
    </row>
    <row r="2002" spans="1:5" ht="57.6" x14ac:dyDescent="0.3">
      <c r="E2002" s="2" t="str">
        <f t="shared" si="32"/>
        <v xml:space="preserve">
11" Hickory Planter
OD 11" HT 8.27"  BD 6.2"
2 US Liquid Gallons</v>
      </c>
    </row>
    <row r="2003" spans="1:5" ht="57.6" x14ac:dyDescent="0.3">
      <c r="A2003" t="s">
        <v>1233</v>
      </c>
      <c r="B2003" t="s">
        <v>1234</v>
      </c>
      <c r="E2003" s="2" t="str">
        <f t="shared" si="32"/>
        <v>11" Hickory Planter
OD 11" HT 8.27"  BD 6.2"
2 US Liquid Gallons
7.6 Litres</v>
      </c>
    </row>
    <row r="2004" spans="1:5" ht="57.6" x14ac:dyDescent="0.3">
      <c r="B2004" t="s">
        <v>1235</v>
      </c>
      <c r="E2004" s="2" t="str">
        <f t="shared" si="32"/>
        <v xml:space="preserve">OD 11" HT 8.27"  BD 6.2"
2 US Liquid Gallons
7.6 Litres
</v>
      </c>
    </row>
    <row r="2005" spans="1:5" ht="57.6" x14ac:dyDescent="0.3">
      <c r="B2005" t="s">
        <v>109</v>
      </c>
      <c r="E2005" s="2" t="str">
        <f t="shared" si="32"/>
        <v xml:space="preserve">2 US Liquid Gallons
7.6 Litres
</v>
      </c>
    </row>
    <row r="2006" spans="1:5" ht="57.6" x14ac:dyDescent="0.3">
      <c r="B2006" t="s">
        <v>110</v>
      </c>
      <c r="E2006" s="2" t="str">
        <f t="shared" si="32"/>
        <v xml:space="preserve">7.6 Litres
</v>
      </c>
    </row>
    <row r="2007" spans="1:5" ht="57.6" x14ac:dyDescent="0.3">
      <c r="E2007" s="2" t="str">
        <f t="shared" si="32"/>
        <v xml:space="preserve">
</v>
      </c>
    </row>
    <row r="2008" spans="1:5" ht="57.6" x14ac:dyDescent="0.3">
      <c r="E2008" s="2" t="str">
        <f t="shared" si="32"/>
        <v xml:space="preserve">
</v>
      </c>
    </row>
    <row r="2009" spans="1:5" ht="57.6" x14ac:dyDescent="0.3">
      <c r="E2009" s="2" t="str">
        <f t="shared" si="32"/>
        <v xml:space="preserve">
</v>
      </c>
    </row>
    <row r="2010" spans="1:5" ht="57.6" x14ac:dyDescent="0.3">
      <c r="E2010" s="2" t="str">
        <f t="shared" si="32"/>
        <v xml:space="preserve">
10.7" Hickory Hanging Basket</v>
      </c>
    </row>
    <row r="2011" spans="1:5" ht="57.6" x14ac:dyDescent="0.3">
      <c r="E2011" s="2" t="str">
        <f t="shared" si="32"/>
        <v xml:space="preserve">
10.7" Hickory Hanging Basket
OD 10.7" HT 6.9"  BD 6.2"</v>
      </c>
    </row>
    <row r="2012" spans="1:5" ht="57.6" x14ac:dyDescent="0.3">
      <c r="E2012" s="2" t="str">
        <f t="shared" si="32"/>
        <v xml:space="preserve">
10.7" Hickory Hanging Basket
OD 10.7" HT 6.9"  BD 6.2"
1.6 US Liquid Gallons</v>
      </c>
    </row>
    <row r="2013" spans="1:5" ht="57.6" x14ac:dyDescent="0.3">
      <c r="A2013" t="s">
        <v>1236</v>
      </c>
      <c r="B2013" t="s">
        <v>1237</v>
      </c>
      <c r="E2013" s="2" t="str">
        <f t="shared" si="32"/>
        <v>10.7" Hickory Hanging Basket
OD 10.7" HT 6.9"  BD 6.2"
1.6 US Liquid Gallons
6 Litres</v>
      </c>
    </row>
    <row r="2014" spans="1:5" ht="57.6" x14ac:dyDescent="0.3">
      <c r="B2014" t="s">
        <v>1238</v>
      </c>
      <c r="E2014" s="2" t="str">
        <f t="shared" si="32"/>
        <v xml:space="preserve">OD 10.7" HT 6.9"  BD 6.2"
1.6 US Liquid Gallons
6 Litres
</v>
      </c>
    </row>
    <row r="2015" spans="1:5" ht="57.6" x14ac:dyDescent="0.3">
      <c r="B2015" t="s">
        <v>114</v>
      </c>
      <c r="E2015" s="2" t="str">
        <f t="shared" si="32"/>
        <v xml:space="preserve">1.6 US Liquid Gallons
6 Litres
</v>
      </c>
    </row>
    <row r="2016" spans="1:5" ht="57.6" x14ac:dyDescent="0.3">
      <c r="B2016" t="s">
        <v>458</v>
      </c>
      <c r="E2016" s="2" t="str">
        <f t="shared" si="32"/>
        <v xml:space="preserve">6 Litres
</v>
      </c>
    </row>
    <row r="2017" spans="1:5" ht="57.6" x14ac:dyDescent="0.3">
      <c r="E2017" s="2" t="str">
        <f t="shared" si="32"/>
        <v xml:space="preserve">
</v>
      </c>
    </row>
    <row r="2018" spans="1:5" ht="57.6" x14ac:dyDescent="0.3">
      <c r="E2018" s="2" t="str">
        <f t="shared" si="32"/>
        <v xml:space="preserve">
</v>
      </c>
    </row>
    <row r="2019" spans="1:5" ht="57.6" x14ac:dyDescent="0.3">
      <c r="E2019" s="2" t="str">
        <f t="shared" si="32"/>
        <v xml:space="preserve">
</v>
      </c>
    </row>
    <row r="2020" spans="1:5" ht="57.6" x14ac:dyDescent="0.3">
      <c r="E2020" s="2" t="str">
        <f t="shared" si="32"/>
        <v xml:space="preserve">
12" Hickory Bowl</v>
      </c>
    </row>
    <row r="2021" spans="1:5" ht="57.6" x14ac:dyDescent="0.3">
      <c r="E2021" s="2" t="str">
        <f t="shared" si="32"/>
        <v xml:space="preserve">
12" Hickory Bowl
OD 12" HT 4.9"  BD 6.2"</v>
      </c>
    </row>
    <row r="2022" spans="1:5" ht="57.6" x14ac:dyDescent="0.3">
      <c r="E2022" s="2" t="str">
        <f t="shared" si="32"/>
        <v xml:space="preserve">
12" Hickory Bowl
OD 12" HT 4.9"  BD 6.2"
1.4 US Liquid Gallons</v>
      </c>
    </row>
    <row r="2023" spans="1:5" ht="57.6" x14ac:dyDescent="0.3">
      <c r="A2023" t="s">
        <v>1239</v>
      </c>
      <c r="B2023" t="s">
        <v>1240</v>
      </c>
      <c r="E2023" s="2" t="str">
        <f t="shared" si="32"/>
        <v>12" Hickory Bowl
OD 12" HT 4.9"  BD 6.2"
1.4 US Liquid Gallons
5.3 Litres</v>
      </c>
    </row>
    <row r="2024" spans="1:5" ht="57.6" x14ac:dyDescent="0.3">
      <c r="B2024" t="s">
        <v>1241</v>
      </c>
      <c r="E2024" s="2" t="str">
        <f t="shared" si="32"/>
        <v xml:space="preserve">OD 12" HT 4.9"  BD 6.2"
1.4 US Liquid Gallons
5.3 Litres
</v>
      </c>
    </row>
    <row r="2025" spans="1:5" ht="57.6" x14ac:dyDescent="0.3">
      <c r="B2025" t="s">
        <v>624</v>
      </c>
      <c r="E2025" s="2" t="str">
        <f t="shared" si="32"/>
        <v xml:space="preserve">1.4 US Liquid Gallons
5.3 Litres
</v>
      </c>
    </row>
    <row r="2026" spans="1:5" ht="57.6" x14ac:dyDescent="0.3">
      <c r="B2026" t="s">
        <v>623</v>
      </c>
      <c r="E2026" s="2" t="str">
        <f t="shared" si="32"/>
        <v xml:space="preserve">5.3 Litres
</v>
      </c>
    </row>
    <row r="2027" spans="1:5" ht="57.6" x14ac:dyDescent="0.3">
      <c r="E2027" s="2" t="str">
        <f t="shared" si="32"/>
        <v xml:space="preserve">
</v>
      </c>
    </row>
    <row r="2028" spans="1:5" ht="57.6" x14ac:dyDescent="0.3">
      <c r="E2028" s="2" t="str">
        <f t="shared" si="32"/>
        <v xml:space="preserve">
</v>
      </c>
    </row>
    <row r="2029" spans="1:5" ht="57.6" x14ac:dyDescent="0.3">
      <c r="E2029" s="2" t="str">
        <f t="shared" si="32"/>
        <v xml:space="preserve">
12" Hurricane Bowl</v>
      </c>
    </row>
    <row r="2030" spans="1:5" ht="57.6" x14ac:dyDescent="0.3">
      <c r="E2030" s="2" t="str">
        <f t="shared" si="32"/>
        <v xml:space="preserve">
12" Hurricane Bowl
OD 12.01''  HT 6.5''   BD 6.5''</v>
      </c>
    </row>
    <row r="2031" spans="1:5" ht="57.6" x14ac:dyDescent="0.3">
      <c r="E2031" s="2" t="str">
        <f t="shared" si="32"/>
        <v xml:space="preserve">
12" Hurricane Bowl
OD 12.01''  HT 6.5''   BD 6.5''
6.70 Litre</v>
      </c>
    </row>
    <row r="2032" spans="1:5" ht="57.6" x14ac:dyDescent="0.3">
      <c r="A2032" t="s">
        <v>1242</v>
      </c>
      <c r="B2032" t="s">
        <v>1243</v>
      </c>
      <c r="E2032" s="2" t="str">
        <f t="shared" si="32"/>
        <v xml:space="preserve">12" Hurricane Bowl
OD 12.01''  HT 6.5''   BD 6.5''
6.70 Litre
1.70 liquid gallons </v>
      </c>
    </row>
    <row r="2033" spans="1:5" ht="57.6" x14ac:dyDescent="0.3">
      <c r="B2033" t="s">
        <v>1244</v>
      </c>
      <c r="E2033" s="2" t="str">
        <f t="shared" si="32"/>
        <v xml:space="preserve">OD 12.01''  HT 6.5''   BD 6.5''
6.70 Litre
1.70 liquid gallons 
</v>
      </c>
    </row>
    <row r="2034" spans="1:5" ht="57.6" x14ac:dyDescent="0.3">
      <c r="B2034" t="s">
        <v>1245</v>
      </c>
      <c r="E2034" s="2" t="str">
        <f t="shared" si="32"/>
        <v xml:space="preserve">6.70 Litre
1.70 liquid gallons 
</v>
      </c>
    </row>
    <row r="2035" spans="1:5" ht="57.6" x14ac:dyDescent="0.3">
      <c r="B2035" t="s">
        <v>1246</v>
      </c>
      <c r="E2035" s="2" t="str">
        <f t="shared" si="32"/>
        <v>1.70 liquid gallons 
9" Hurricane Bowl</v>
      </c>
    </row>
    <row r="2036" spans="1:5" ht="57.6" x14ac:dyDescent="0.3">
      <c r="E2036" s="2" t="str">
        <f t="shared" si="32"/>
        <v xml:space="preserve">
9" Hurricane Bowl
OD 9.2”  HT 4.75”  BD 8.6"</v>
      </c>
    </row>
    <row r="2037" spans="1:5" ht="57.6" x14ac:dyDescent="0.3">
      <c r="E2037" s="2" t="str">
        <f t="shared" si="32"/>
        <v xml:space="preserve">
9" Hurricane Bowl
OD 9.2”  HT 4.75”  BD 8.6"
3 Quart</v>
      </c>
    </row>
    <row r="2038" spans="1:5" ht="57.6" x14ac:dyDescent="0.3">
      <c r="A2038" t="s">
        <v>1247</v>
      </c>
      <c r="B2038" t="s">
        <v>1248</v>
      </c>
      <c r="E2038" s="2" t="str">
        <f t="shared" si="32"/>
        <v xml:space="preserve">9" Hurricane Bowl
OD 9.2”  HT 4.75”  BD 8.6"
3 Quart
</v>
      </c>
    </row>
    <row r="2039" spans="1:5" ht="57.6" x14ac:dyDescent="0.3">
      <c r="B2039" t="s">
        <v>1249</v>
      </c>
      <c r="E2039" s="2" t="str">
        <f t="shared" si="32"/>
        <v xml:space="preserve">OD 9.2”  HT 4.75”  BD 8.6"
3 Quart
</v>
      </c>
    </row>
    <row r="2040" spans="1:5" ht="57.6" x14ac:dyDescent="0.3">
      <c r="B2040" t="s">
        <v>1250</v>
      </c>
      <c r="E2040" s="2" t="str">
        <f t="shared" si="32"/>
        <v xml:space="preserve">3 Quart
</v>
      </c>
    </row>
    <row r="2041" spans="1:5" ht="57.6" x14ac:dyDescent="0.3">
      <c r="E2041" s="2" t="str">
        <f t="shared" si="32"/>
        <v xml:space="preserve">
</v>
      </c>
    </row>
    <row r="2042" spans="1:5" ht="57.6" x14ac:dyDescent="0.3">
      <c r="E2042" s="2" t="str">
        <f t="shared" si="32"/>
        <v xml:space="preserve">
</v>
      </c>
    </row>
    <row r="2043" spans="1:5" ht="57.6" x14ac:dyDescent="0.3">
      <c r="E2043" s="2" t="str">
        <f t="shared" si="32"/>
        <v xml:space="preserve">
</v>
      </c>
    </row>
    <row r="2044" spans="1:5" ht="57.6" x14ac:dyDescent="0.3">
      <c r="E2044" s="2" t="str">
        <f t="shared" si="32"/>
        <v xml:space="preserve">
13" Inverted Laurel Planter with Wide Base</v>
      </c>
    </row>
    <row r="2045" spans="1:5" ht="57.6" x14ac:dyDescent="0.3">
      <c r="E2045" s="2" t="str">
        <f t="shared" si="32"/>
        <v xml:space="preserve">
13" Inverted Laurel Planter with Wide Base
OD 13" HT 11" BD 7.5"</v>
      </c>
    </row>
    <row r="2046" spans="1:5" ht="57.6" x14ac:dyDescent="0.3">
      <c r="E2046" s="2" t="str">
        <f t="shared" si="32"/>
        <v xml:space="preserve">
13" Inverted Laurel Planter with Wide Base
OD 13" HT 11" BD 7.5"
3.2 US Gallons</v>
      </c>
    </row>
    <row r="2047" spans="1:5" ht="57.6" x14ac:dyDescent="0.3">
      <c r="A2047" t="s">
        <v>1251</v>
      </c>
      <c r="B2047" t="s">
        <v>1252</v>
      </c>
      <c r="E2047" s="2" t="str">
        <f t="shared" si="32"/>
        <v>13" Inverted Laurel Planter with Wide Base
OD 13" HT 11" BD 7.5"
3.2 US Gallons
12.11 Liters</v>
      </c>
    </row>
    <row r="2048" spans="1:5" ht="57.6" x14ac:dyDescent="0.3">
      <c r="B2048" t="s">
        <v>1253</v>
      </c>
      <c r="E2048" s="2" t="str">
        <f t="shared" si="32"/>
        <v xml:space="preserve">OD 13" HT 11" BD 7.5"
3.2 US Gallons
12.11 Liters
</v>
      </c>
    </row>
    <row r="2049" spans="1:5" ht="57.6" x14ac:dyDescent="0.3">
      <c r="B2049" t="s">
        <v>1254</v>
      </c>
      <c r="E2049" s="2" t="str">
        <f t="shared" si="32"/>
        <v xml:space="preserve">3.2 US Gallons
12.11 Liters
</v>
      </c>
    </row>
    <row r="2050" spans="1:5" ht="57.6" x14ac:dyDescent="0.3">
      <c r="B2050" t="s">
        <v>1255</v>
      </c>
      <c r="E2050" s="2" t="str">
        <f t="shared" si="32"/>
        <v xml:space="preserve">12.11 Liters
</v>
      </c>
    </row>
    <row r="2051" spans="1:5" ht="57.6" x14ac:dyDescent="0.3">
      <c r="E2051" s="2" t="str">
        <f t="shared" si="32"/>
        <v xml:space="preserve">
13" Inverted Laurel Planter</v>
      </c>
    </row>
    <row r="2052" spans="1:5" ht="57.6" x14ac:dyDescent="0.3">
      <c r="E2052" s="2" t="str">
        <f t="shared" si="32"/>
        <v xml:space="preserve">
13" Inverted Laurel Planter
OD 13" HT 9.5" BD 6.3"</v>
      </c>
    </row>
    <row r="2053" spans="1:5" ht="57.6" x14ac:dyDescent="0.3">
      <c r="E2053" s="2" t="str">
        <f t="shared" si="32"/>
        <v xml:space="preserve">
13" Inverted Laurel Planter
OD 13" HT 9.5" BD 6.3"
2.7 US Gallons</v>
      </c>
    </row>
    <row r="2054" spans="1:5" ht="57.6" x14ac:dyDescent="0.3">
      <c r="A2054" t="s">
        <v>1256</v>
      </c>
      <c r="B2054" t="s">
        <v>1257</v>
      </c>
      <c r="E2054" s="2" t="str">
        <f t="shared" si="32"/>
        <v>13" Inverted Laurel Planter
OD 13" HT 9.5" BD 6.3"
2.7 US Gallons
10.2 Liters</v>
      </c>
    </row>
    <row r="2055" spans="1:5" ht="57.6" x14ac:dyDescent="0.3">
      <c r="B2055" t="s">
        <v>1258</v>
      </c>
      <c r="E2055" s="2" t="str">
        <f t="shared" si="32"/>
        <v xml:space="preserve">OD 13" HT 9.5" BD 6.3"
2.7 US Gallons
10.2 Liters
</v>
      </c>
    </row>
    <row r="2056" spans="1:5" ht="57.6" x14ac:dyDescent="0.3">
      <c r="B2056" t="s">
        <v>1259</v>
      </c>
      <c r="E2056" s="2" t="str">
        <f t="shared" si="32"/>
        <v xml:space="preserve">2.7 US Gallons
10.2 Liters
</v>
      </c>
    </row>
    <row r="2057" spans="1:5" ht="57.6" x14ac:dyDescent="0.3">
      <c r="B2057" t="s">
        <v>1260</v>
      </c>
      <c r="E2057" s="2" t="str">
        <f t="shared" si="32"/>
        <v xml:space="preserve">10.2 Liters
</v>
      </c>
    </row>
    <row r="2058" spans="1:5" ht="57.6" x14ac:dyDescent="0.3">
      <c r="E2058" s="2" t="str">
        <f t="shared" si="32"/>
        <v xml:space="preserve">
8.9" Inverted Laurel Planter</v>
      </c>
    </row>
    <row r="2059" spans="1:5" ht="57.6" x14ac:dyDescent="0.3">
      <c r="E2059" s="2" t="str">
        <f t="shared" si="32"/>
        <v xml:space="preserve">
8.9" Inverted Laurel Planter
OD 8.9" HT 6.3" BD 7.09"</v>
      </c>
    </row>
    <row r="2060" spans="1:5" ht="57.6" x14ac:dyDescent="0.3">
      <c r="E2060" s="2" t="str">
        <f t="shared" si="32"/>
        <v xml:space="preserve">
8.9" Inverted Laurel Planter
OD 8.9" HT 6.3" BD 7.09"
0.95 US Gallons</v>
      </c>
    </row>
    <row r="2061" spans="1:5" ht="57.6" x14ac:dyDescent="0.3">
      <c r="A2061" t="s">
        <v>1261</v>
      </c>
      <c r="B2061" t="s">
        <v>1262</v>
      </c>
      <c r="E2061" s="2" t="str">
        <f t="shared" si="32"/>
        <v>8.9" Inverted Laurel Planter
OD 8.9" HT 6.3" BD 7.09"
0.95 US Gallons
3.6 Liters</v>
      </c>
    </row>
    <row r="2062" spans="1:5" ht="57.6" x14ac:dyDescent="0.3">
      <c r="B2062" t="s">
        <v>1263</v>
      </c>
      <c r="E2062" s="2" t="str">
        <f t="shared" si="32"/>
        <v xml:space="preserve">OD 8.9" HT 6.3" BD 7.09"
0.95 US Gallons
3.6 Liters
</v>
      </c>
    </row>
    <row r="2063" spans="1:5" ht="57.6" x14ac:dyDescent="0.3">
      <c r="B2063" t="s">
        <v>1264</v>
      </c>
      <c r="E2063" s="2" t="str">
        <f t="shared" ref="E2063:E2126" si="33">B2063 &amp; CHAR(10) &amp;B2064 &amp; CHAR(10) &amp;B2065 &amp;CHAR(10) &amp;B2066</f>
        <v xml:space="preserve">0.95 US Gallons
3.6 Liters
</v>
      </c>
    </row>
    <row r="2064" spans="1:5" ht="57.6" x14ac:dyDescent="0.3">
      <c r="B2064" t="s">
        <v>1265</v>
      </c>
      <c r="E2064" s="2" t="str">
        <f t="shared" si="33"/>
        <v xml:space="preserve">3.6 Liters
</v>
      </c>
    </row>
    <row r="2065" spans="1:5" ht="57.6" x14ac:dyDescent="0.3">
      <c r="E2065" s="2" t="str">
        <f t="shared" si="33"/>
        <v xml:space="preserve">
</v>
      </c>
    </row>
    <row r="2066" spans="1:5" ht="57.6" x14ac:dyDescent="0.3">
      <c r="E2066" s="2" t="str">
        <f t="shared" si="33"/>
        <v xml:space="preserve">
</v>
      </c>
    </row>
    <row r="2067" spans="1:5" ht="57.6" x14ac:dyDescent="0.3">
      <c r="E2067" s="2" t="str">
        <f t="shared" si="33"/>
        <v xml:space="preserve">
12" Inverted Laurel Square</v>
      </c>
    </row>
    <row r="2068" spans="1:5" ht="57.6" x14ac:dyDescent="0.3">
      <c r="E2068" s="2" t="str">
        <f t="shared" si="33"/>
        <v xml:space="preserve">
12" Inverted Laurel Square
OD 12" HT 9.5"  BD 6.7"</v>
      </c>
    </row>
    <row r="2069" spans="1:5" ht="57.6" x14ac:dyDescent="0.3">
      <c r="E2069" s="2" t="str">
        <f t="shared" si="33"/>
        <v xml:space="preserve">
12" Inverted Laurel Square
OD 12" HT 9.5"  BD 6.7"
3.5 US Liquid Gallons</v>
      </c>
    </row>
    <row r="2070" spans="1:5" ht="57.6" x14ac:dyDescent="0.3">
      <c r="A2070" t="s">
        <v>1266</v>
      </c>
      <c r="B2070" t="s">
        <v>1267</v>
      </c>
      <c r="E2070" s="2" t="str">
        <f t="shared" si="33"/>
        <v>12" Inverted Laurel Square
OD 12" HT 9.5"  BD 6.7"
3.5 US Liquid Gallons
13.25 Liters</v>
      </c>
    </row>
    <row r="2071" spans="1:5" ht="57.6" x14ac:dyDescent="0.3">
      <c r="B2071" t="s">
        <v>1268</v>
      </c>
      <c r="E2071" s="2" t="str">
        <f t="shared" si="33"/>
        <v xml:space="preserve">OD 12" HT 9.5"  BD 6.7"
3.5 US Liquid Gallons
13.25 Liters
</v>
      </c>
    </row>
    <row r="2072" spans="1:5" ht="57.6" x14ac:dyDescent="0.3">
      <c r="B2072" t="s">
        <v>1269</v>
      </c>
      <c r="E2072" s="2" t="str">
        <f t="shared" si="33"/>
        <v xml:space="preserve">3.5 US Liquid Gallons
13.25 Liters
</v>
      </c>
    </row>
    <row r="2073" spans="1:5" ht="57.6" x14ac:dyDescent="0.3">
      <c r="B2073" t="s">
        <v>74</v>
      </c>
      <c r="E2073" s="2" t="str">
        <f t="shared" si="33"/>
        <v xml:space="preserve">13.25 Liters
</v>
      </c>
    </row>
    <row r="2074" spans="1:5" ht="57.6" x14ac:dyDescent="0.3">
      <c r="E2074" s="2" t="str">
        <f t="shared" si="33"/>
        <v xml:space="preserve">
</v>
      </c>
    </row>
    <row r="2075" spans="1:5" ht="57.6" x14ac:dyDescent="0.3">
      <c r="E2075" s="2" t="str">
        <f t="shared" si="33"/>
        <v xml:space="preserve">
</v>
      </c>
    </row>
    <row r="2076" spans="1:5" ht="57.6" x14ac:dyDescent="0.3">
      <c r="E2076" s="2" t="str">
        <f t="shared" si="33"/>
        <v xml:space="preserve">
</v>
      </c>
    </row>
    <row r="2077" spans="1:5" ht="57.6" x14ac:dyDescent="0.3">
      <c r="E2077" s="2" t="str">
        <f t="shared" si="33"/>
        <v xml:space="preserve">
13" Inverted Tall Laurel Rim Planter</v>
      </c>
    </row>
    <row r="2078" spans="1:5" ht="57.6" x14ac:dyDescent="0.3">
      <c r="E2078" s="2" t="str">
        <f t="shared" si="33"/>
        <v xml:space="preserve">
13" Inverted Tall Laurel Rim Planter
OD 13" HT 13.5"  BD 7.8"</v>
      </c>
    </row>
    <row r="2079" spans="1:5" ht="57.6" x14ac:dyDescent="0.3">
      <c r="E2079" s="2" t="str">
        <f t="shared" si="33"/>
        <v xml:space="preserve">
13" Inverted Tall Laurel Rim Planter
OD 13" HT 13.5"  BD 7.8"
4.45 US Liquid Gallons</v>
      </c>
    </row>
    <row r="2080" spans="1:5" ht="57.6" x14ac:dyDescent="0.3">
      <c r="A2080" t="s">
        <v>1270</v>
      </c>
      <c r="B2080" t="s">
        <v>1271</v>
      </c>
      <c r="E2080" s="2" t="str">
        <f t="shared" si="33"/>
        <v>13" Inverted Tall Laurel Rim Planter
OD 13" HT 13.5"  BD 7.8"
4.45 US Liquid Gallons
16.9 Liters</v>
      </c>
    </row>
    <row r="2081" spans="1:5" ht="57.6" x14ac:dyDescent="0.3">
      <c r="B2081" t="s">
        <v>1272</v>
      </c>
      <c r="E2081" s="2" t="str">
        <f t="shared" si="33"/>
        <v xml:space="preserve">OD 13" HT 13.5"  BD 7.8"
4.45 US Liquid Gallons
16.9 Liters
</v>
      </c>
    </row>
    <row r="2082" spans="1:5" ht="57.6" x14ac:dyDescent="0.3">
      <c r="B2082" t="s">
        <v>339</v>
      </c>
      <c r="E2082" s="2" t="str">
        <f t="shared" si="33"/>
        <v xml:space="preserve">4.45 US Liquid Gallons
16.9 Liters
</v>
      </c>
    </row>
    <row r="2083" spans="1:5" ht="57.6" x14ac:dyDescent="0.3">
      <c r="B2083" t="s">
        <v>1273</v>
      </c>
      <c r="E2083" s="2" t="str">
        <f t="shared" si="33"/>
        <v xml:space="preserve">16.9 Liters
</v>
      </c>
    </row>
    <row r="2084" spans="1:5" ht="57.6" x14ac:dyDescent="0.3">
      <c r="E2084" s="2" t="str">
        <f t="shared" si="33"/>
        <v xml:space="preserve">
</v>
      </c>
    </row>
    <row r="2085" spans="1:5" ht="57.6" x14ac:dyDescent="0.3">
      <c r="E2085" s="2" t="str">
        <f t="shared" si="33"/>
        <v xml:space="preserve">
</v>
      </c>
    </row>
    <row r="2086" spans="1:5" ht="57.6" x14ac:dyDescent="0.3">
      <c r="E2086" s="2" t="str">
        <f t="shared" si="33"/>
        <v xml:space="preserve">
</v>
      </c>
    </row>
    <row r="2087" spans="1:5" ht="57.6" x14ac:dyDescent="0.3">
      <c r="E2087" s="2" t="str">
        <f t="shared" si="33"/>
        <v xml:space="preserve">
15" Inverted Laurel Window Box</v>
      </c>
    </row>
    <row r="2088" spans="1:5" ht="57.6" x14ac:dyDescent="0.3">
      <c r="E2088" s="2" t="str">
        <f t="shared" si="33"/>
        <v xml:space="preserve">
15" Inverted Laurel Window Box
OD 15" HT 5.8"</v>
      </c>
    </row>
    <row r="2089" spans="1:5" ht="57.6" x14ac:dyDescent="0.3">
      <c r="E2089" s="2" t="str">
        <f t="shared" si="33"/>
        <v xml:space="preserve">
15" Inverted Laurel Window Box
OD 15" HT 5.8"
2.0 US Liquid Gallons</v>
      </c>
    </row>
    <row r="2090" spans="1:5" ht="57.6" x14ac:dyDescent="0.3">
      <c r="A2090" t="s">
        <v>58</v>
      </c>
      <c r="B2090" t="s">
        <v>59</v>
      </c>
      <c r="E2090" s="2" t="str">
        <f t="shared" si="33"/>
        <v>15" Inverted Laurel Window Box
OD 15" HT 5.8"
2.0 US Liquid Gallons
7.6 Liters</v>
      </c>
    </row>
    <row r="2091" spans="1:5" ht="57.6" x14ac:dyDescent="0.3">
      <c r="B2091" t="s">
        <v>1274</v>
      </c>
      <c r="E2091" s="2" t="str">
        <f t="shared" si="33"/>
        <v xml:space="preserve">OD 15" HT 5.8"
2.0 US Liquid Gallons
7.6 Liters
</v>
      </c>
    </row>
    <row r="2092" spans="1:5" ht="57.6" x14ac:dyDescent="0.3">
      <c r="B2092" t="s">
        <v>1275</v>
      </c>
      <c r="E2092" s="2" t="str">
        <f t="shared" si="33"/>
        <v xml:space="preserve">2.0 US Liquid Gallons
7.6 Liters
</v>
      </c>
    </row>
    <row r="2093" spans="1:5" ht="57.6" x14ac:dyDescent="0.3">
      <c r="B2093" t="s">
        <v>1276</v>
      </c>
      <c r="E2093" s="2" t="str">
        <f t="shared" si="33"/>
        <v xml:space="preserve">7.6 Liters
</v>
      </c>
    </row>
    <row r="2094" spans="1:5" ht="57.6" x14ac:dyDescent="0.3">
      <c r="E2094" s="2" t="str">
        <f t="shared" si="33"/>
        <v xml:space="preserve">
</v>
      </c>
    </row>
    <row r="2095" spans="1:5" ht="57.6" x14ac:dyDescent="0.3">
      <c r="E2095" s="2" t="str">
        <f t="shared" si="33"/>
        <v xml:space="preserve">
</v>
      </c>
    </row>
    <row r="2096" spans="1:5" ht="57.6" x14ac:dyDescent="0.3">
      <c r="E2096" s="2" t="str">
        <f t="shared" si="33"/>
        <v xml:space="preserve">
</v>
      </c>
    </row>
    <row r="2097" spans="1:5" ht="57.6" x14ac:dyDescent="0.3">
      <c r="E2097" s="2" t="str">
        <f t="shared" si="33"/>
        <v xml:space="preserve">
12" Inverted Laurel Hanging Basket</v>
      </c>
    </row>
    <row r="2098" spans="1:5" ht="57.6" x14ac:dyDescent="0.3">
      <c r="E2098" s="2" t="str">
        <f t="shared" si="33"/>
        <v xml:space="preserve">
12" Inverted Laurel Hanging Basket
OD 12” HT 6.5” BD 6.57"</v>
      </c>
    </row>
    <row r="2099" spans="1:5" ht="57.6" x14ac:dyDescent="0.3">
      <c r="E2099" s="2" t="str">
        <f t="shared" si="33"/>
        <v xml:space="preserve">
12" Inverted Laurel Hanging Basket
OD 12” HT 6.5” BD 6.57"
1.9 US Gallons </v>
      </c>
    </row>
    <row r="2100" spans="1:5" ht="57.6" x14ac:dyDescent="0.3">
      <c r="A2100" t="s">
        <v>1277</v>
      </c>
      <c r="B2100" t="s">
        <v>1278</v>
      </c>
      <c r="E2100" s="2" t="str">
        <f t="shared" si="33"/>
        <v>12" Inverted Laurel Hanging Basket
OD 12” HT 6.5” BD 6.57"
1.9 US Gallons 
7.19 Litres</v>
      </c>
    </row>
    <row r="2101" spans="1:5" ht="57.6" x14ac:dyDescent="0.3">
      <c r="B2101" t="s">
        <v>1279</v>
      </c>
      <c r="E2101" s="2" t="str">
        <f t="shared" si="33"/>
        <v xml:space="preserve">OD 12” HT 6.5” BD 6.57"
1.9 US Gallons 
7.19 Litres
</v>
      </c>
    </row>
    <row r="2102" spans="1:5" ht="57.6" x14ac:dyDescent="0.3">
      <c r="B2102" t="s">
        <v>1280</v>
      </c>
      <c r="E2102" s="2" t="str">
        <f t="shared" si="33"/>
        <v>1.9 US Gallons 
7.19 Litres
Hanger Options</v>
      </c>
    </row>
    <row r="2103" spans="1:5" ht="57.6" x14ac:dyDescent="0.3">
      <c r="B2103" t="s">
        <v>1281</v>
      </c>
      <c r="E2103" s="2" t="str">
        <f t="shared" si="33"/>
        <v>7.19 Litres
Hanger Options
18" 4 Strand (H-18-4STD)</v>
      </c>
    </row>
    <row r="2104" spans="1:5" ht="57.6" x14ac:dyDescent="0.3">
      <c r="E2104" s="2" t="str">
        <f t="shared" si="33"/>
        <v xml:space="preserve">
Hanger Options
18" 4 Strand (H-18-4STD)
22" 4 Strand (H-22-4STD)</v>
      </c>
    </row>
    <row r="2105" spans="1:5" ht="57.6" x14ac:dyDescent="0.3">
      <c r="B2105" t="s">
        <v>712</v>
      </c>
      <c r="E2105" s="2" t="str">
        <f t="shared" si="33"/>
        <v xml:space="preserve">Hanger Options
18" 4 Strand (H-18-4STD)
22" 4 Strand (H-22-4STD)
</v>
      </c>
    </row>
    <row r="2106" spans="1:5" ht="57.6" x14ac:dyDescent="0.3">
      <c r="B2106" t="s">
        <v>713</v>
      </c>
      <c r="E2106" s="2" t="str">
        <f t="shared" si="33"/>
        <v xml:space="preserve">18" 4 Strand (H-18-4STD)
22" 4 Strand (H-22-4STD)
</v>
      </c>
    </row>
    <row r="2107" spans="1:5" ht="57.6" x14ac:dyDescent="0.3">
      <c r="B2107" t="s">
        <v>714</v>
      </c>
      <c r="E2107" s="2" t="str">
        <f t="shared" si="33"/>
        <v xml:space="preserve">22" 4 Strand (H-22-4STD)
</v>
      </c>
    </row>
    <row r="2108" spans="1:5" ht="57.6" x14ac:dyDescent="0.3">
      <c r="E2108" s="2" t="str">
        <f t="shared" si="33"/>
        <v xml:space="preserve">
11" Jute Planter</v>
      </c>
    </row>
    <row r="2109" spans="1:5" ht="57.6" x14ac:dyDescent="0.3">
      <c r="E2109" s="2" t="str">
        <f t="shared" si="33"/>
        <v xml:space="preserve">
11" Jute Planter
OD 10.9" HT 8.1"</v>
      </c>
    </row>
    <row r="2110" spans="1:5" ht="57.6" x14ac:dyDescent="0.3">
      <c r="E2110" s="2" t="str">
        <f t="shared" si="33"/>
        <v xml:space="preserve">
11" Jute Planter
OD 10.9" HT 8.1"
2 US Liquid Gallons</v>
      </c>
    </row>
    <row r="2111" spans="1:5" ht="57.6" x14ac:dyDescent="0.3">
      <c r="A2111" t="s">
        <v>1282</v>
      </c>
      <c r="B2111" t="s">
        <v>1283</v>
      </c>
      <c r="E2111" s="2" t="str">
        <f t="shared" si="33"/>
        <v>11" Jute Planter
OD 10.9" HT 8.1"
2 US Liquid Gallons
7.57 Litres</v>
      </c>
    </row>
    <row r="2112" spans="1:5" ht="57.6" x14ac:dyDescent="0.3">
      <c r="B2112" t="s">
        <v>1284</v>
      </c>
      <c r="E2112" s="2" t="str">
        <f t="shared" si="33"/>
        <v xml:space="preserve">OD 10.9" HT 8.1"
2 US Liquid Gallons
7.57 Litres
</v>
      </c>
    </row>
    <row r="2113" spans="1:5" ht="57.6" x14ac:dyDescent="0.3">
      <c r="B2113" t="s">
        <v>109</v>
      </c>
      <c r="E2113" s="2" t="str">
        <f t="shared" si="33"/>
        <v xml:space="preserve">2 US Liquid Gallons
7.57 Litres
</v>
      </c>
    </row>
    <row r="2114" spans="1:5" ht="57.6" x14ac:dyDescent="0.3">
      <c r="B2114" t="s">
        <v>1285</v>
      </c>
      <c r="E2114" s="2" t="str">
        <f t="shared" si="33"/>
        <v xml:space="preserve">7.57 Litres
</v>
      </c>
    </row>
    <row r="2115" spans="1:5" ht="57.6" x14ac:dyDescent="0.3">
      <c r="E2115" s="2" t="str">
        <f t="shared" si="33"/>
        <v xml:space="preserve">
</v>
      </c>
    </row>
    <row r="2116" spans="1:5" ht="57.6" x14ac:dyDescent="0.3">
      <c r="E2116" s="2" t="str">
        <f t="shared" si="33"/>
        <v xml:space="preserve">
</v>
      </c>
    </row>
    <row r="2117" spans="1:5" ht="57.6" x14ac:dyDescent="0.3">
      <c r="E2117" s="2" t="str">
        <f t="shared" si="33"/>
        <v xml:space="preserve">
</v>
      </c>
    </row>
    <row r="2118" spans="1:5" ht="57.6" x14ac:dyDescent="0.3">
      <c r="E2118" s="2" t="str">
        <f t="shared" si="33"/>
        <v xml:space="preserve">
</v>
      </c>
    </row>
    <row r="2119" spans="1:5" ht="57.6" x14ac:dyDescent="0.3">
      <c r="E2119" s="2" t="str">
        <f t="shared" si="33"/>
        <v xml:space="preserve">
10"Jute Square</v>
      </c>
    </row>
    <row r="2120" spans="1:5" ht="57.6" x14ac:dyDescent="0.3">
      <c r="E2120" s="2" t="str">
        <f t="shared" si="33"/>
        <v xml:space="preserve">
10"Jute Square
OD 10" HT 8.1"</v>
      </c>
    </row>
    <row r="2121" spans="1:5" ht="57.6" x14ac:dyDescent="0.3">
      <c r="E2121" s="2" t="str">
        <f t="shared" si="33"/>
        <v xml:space="preserve">
10"Jute Square
OD 10" HT 8.1"
2.1  US Liquid Gallons</v>
      </c>
    </row>
    <row r="2122" spans="1:5" ht="57.6" x14ac:dyDescent="0.3">
      <c r="A2122" t="s">
        <v>1286</v>
      </c>
      <c r="B2122" t="s">
        <v>1287</v>
      </c>
      <c r="E2122" s="2" t="str">
        <f t="shared" si="33"/>
        <v>10"Jute Square
OD 10" HT 8.1"
2.1  US Liquid Gallons
7.9 Litres</v>
      </c>
    </row>
    <row r="2123" spans="1:5" ht="57.6" x14ac:dyDescent="0.3">
      <c r="B2123" t="s">
        <v>1288</v>
      </c>
      <c r="E2123" s="2" t="str">
        <f t="shared" si="33"/>
        <v xml:space="preserve">OD 10" HT 8.1"
2.1  US Liquid Gallons
7.9 Litres
</v>
      </c>
    </row>
    <row r="2124" spans="1:5" ht="57.6" x14ac:dyDescent="0.3">
      <c r="B2124" t="s">
        <v>1289</v>
      </c>
      <c r="E2124" s="2" t="str">
        <f t="shared" si="33"/>
        <v xml:space="preserve">2.1  US Liquid Gallons
7.9 Litres
</v>
      </c>
    </row>
    <row r="2125" spans="1:5" ht="57.6" x14ac:dyDescent="0.3">
      <c r="B2125" t="s">
        <v>1116</v>
      </c>
      <c r="E2125" s="2" t="str">
        <f t="shared" si="33"/>
        <v xml:space="preserve">7.9 Litres
</v>
      </c>
    </row>
    <row r="2126" spans="1:5" ht="57.6" x14ac:dyDescent="0.3">
      <c r="E2126" s="2" t="str">
        <f t="shared" si="33"/>
        <v xml:space="preserve">
</v>
      </c>
    </row>
    <row r="2127" spans="1:5" ht="57.6" x14ac:dyDescent="0.3">
      <c r="E2127" s="2" t="str">
        <f t="shared" ref="E2127:E2190" si="34">B2127 &amp; CHAR(10) &amp;B2128 &amp; CHAR(10) &amp;B2129 &amp;CHAR(10) &amp;B2130</f>
        <v xml:space="preserve">
</v>
      </c>
    </row>
    <row r="2128" spans="1:5" ht="57.6" x14ac:dyDescent="0.3">
      <c r="E2128" s="2" t="str">
        <f t="shared" si="34"/>
        <v xml:space="preserve">
</v>
      </c>
    </row>
    <row r="2129" spans="1:5" ht="57.6" x14ac:dyDescent="0.3">
      <c r="E2129" s="2" t="str">
        <f t="shared" si="34"/>
        <v xml:space="preserve">
</v>
      </c>
    </row>
    <row r="2130" spans="1:5" ht="57.6" x14ac:dyDescent="0.3">
      <c r="E2130" s="2" t="str">
        <f t="shared" si="34"/>
        <v xml:space="preserve">
</v>
      </c>
    </row>
    <row r="2131" spans="1:5" ht="57.6" x14ac:dyDescent="0.3">
      <c r="E2131" s="2" t="str">
        <f t="shared" si="34"/>
        <v xml:space="preserve">
10.6" Jute Hanging Basket</v>
      </c>
    </row>
    <row r="2132" spans="1:5" ht="57.6" x14ac:dyDescent="0.3">
      <c r="E2132" s="2" t="str">
        <f t="shared" si="34"/>
        <v xml:space="preserve">
10.6" Jute Hanging Basket
OD 10.6" HT 7"</v>
      </c>
    </row>
    <row r="2133" spans="1:5" ht="57.6" x14ac:dyDescent="0.3">
      <c r="E2133" s="2" t="str">
        <f t="shared" si="34"/>
        <v xml:space="preserve">
10.6" Jute Hanging Basket
OD 10.6" HT 7"
1.7 US Liquid Gallons</v>
      </c>
    </row>
    <row r="2134" spans="1:5" ht="57.6" x14ac:dyDescent="0.3">
      <c r="A2134" t="s">
        <v>1290</v>
      </c>
      <c r="B2134" t="s">
        <v>1291</v>
      </c>
      <c r="E2134" s="2" t="str">
        <f t="shared" si="34"/>
        <v>10.6" Jute Hanging Basket
OD 10.6" HT 7"
1.7 US Liquid Gallons
6.4 Littres</v>
      </c>
    </row>
    <row r="2135" spans="1:5" ht="57.6" x14ac:dyDescent="0.3">
      <c r="B2135" t="s">
        <v>1292</v>
      </c>
      <c r="E2135" s="2" t="str">
        <f t="shared" si="34"/>
        <v xml:space="preserve">OD 10.6" HT 7"
1.7 US Liquid Gallons
6.4 Littres
</v>
      </c>
    </row>
    <row r="2136" spans="1:5" ht="57.6" x14ac:dyDescent="0.3">
      <c r="B2136" t="s">
        <v>1293</v>
      </c>
      <c r="E2136" s="2" t="str">
        <f t="shared" si="34"/>
        <v xml:space="preserve">1.7 US Liquid Gallons
6.4 Littres
</v>
      </c>
    </row>
    <row r="2137" spans="1:5" ht="57.6" x14ac:dyDescent="0.3">
      <c r="B2137" t="s">
        <v>1294</v>
      </c>
      <c r="E2137" s="2" t="str">
        <f t="shared" si="34"/>
        <v xml:space="preserve">6.4 Littres
</v>
      </c>
    </row>
    <row r="2138" spans="1:5" ht="57.6" x14ac:dyDescent="0.3">
      <c r="E2138" s="2" t="str">
        <f t="shared" si="34"/>
        <v xml:space="preserve">
</v>
      </c>
    </row>
    <row r="2139" spans="1:5" ht="57.6" x14ac:dyDescent="0.3">
      <c r="E2139" s="2" t="str">
        <f t="shared" si="34"/>
        <v xml:space="preserve">
</v>
      </c>
    </row>
    <row r="2140" spans="1:5" ht="57.6" x14ac:dyDescent="0.3">
      <c r="E2140" s="2" t="str">
        <f t="shared" si="34"/>
        <v xml:space="preserve">
</v>
      </c>
    </row>
    <row r="2141" spans="1:5" ht="57.6" x14ac:dyDescent="0.3">
      <c r="E2141" s="2" t="str">
        <f t="shared" si="34"/>
        <v xml:space="preserve">
</v>
      </c>
    </row>
    <row r="2142" spans="1:5" ht="57.6" x14ac:dyDescent="0.3">
      <c r="E2142" s="2" t="str">
        <f t="shared" si="34"/>
        <v xml:space="preserve">
</v>
      </c>
    </row>
    <row r="2143" spans="1:5" ht="57.6" x14ac:dyDescent="0.3">
      <c r="E2143" s="2" t="str">
        <f t="shared" si="34"/>
        <v xml:space="preserve">
</v>
      </c>
    </row>
    <row r="2144" spans="1:5" ht="57.6" x14ac:dyDescent="0.3">
      <c r="E2144" s="2" t="str">
        <f t="shared" si="34"/>
        <v xml:space="preserve">
9" Jute Planter</v>
      </c>
    </row>
    <row r="2145" spans="1:5" ht="57.6" x14ac:dyDescent="0.3">
      <c r="E2145" s="2" t="str">
        <f t="shared" si="34"/>
        <v xml:space="preserve">
9" Jute Planter
OD 9.1" HT 6.3"</v>
      </c>
    </row>
    <row r="2146" spans="1:5" ht="57.6" x14ac:dyDescent="0.3">
      <c r="E2146" s="2" t="str">
        <f t="shared" si="34"/>
        <v xml:space="preserve">
9" Jute Planter
OD 9.1" HT 6.3"
4.54 Litres</v>
      </c>
    </row>
    <row r="2147" spans="1:5" ht="57.6" x14ac:dyDescent="0.3">
      <c r="A2147" t="s">
        <v>1295</v>
      </c>
      <c r="B2147" t="s">
        <v>1296</v>
      </c>
      <c r="E2147" s="2" t="str">
        <f t="shared" si="34"/>
        <v>9" Jute Planter
OD 9.1" HT 6.3"
4.54 Litres
1.2 US Liquid Gallons</v>
      </c>
    </row>
    <row r="2148" spans="1:5" ht="57.6" x14ac:dyDescent="0.3">
      <c r="B2148" t="s">
        <v>1297</v>
      </c>
      <c r="E2148" s="2" t="str">
        <f t="shared" si="34"/>
        <v xml:space="preserve">OD 9.1" HT 6.3"
4.54 Litres
1.2 US Liquid Gallons
</v>
      </c>
    </row>
    <row r="2149" spans="1:5" ht="57.6" x14ac:dyDescent="0.3">
      <c r="B2149" t="s">
        <v>1298</v>
      </c>
      <c r="E2149" s="2" t="str">
        <f t="shared" si="34"/>
        <v xml:space="preserve">4.54 Litres
1.2 US Liquid Gallons
</v>
      </c>
    </row>
    <row r="2150" spans="1:5" ht="57.6" x14ac:dyDescent="0.3">
      <c r="B2150" t="s">
        <v>211</v>
      </c>
      <c r="E2150" s="2" t="str">
        <f t="shared" si="34"/>
        <v xml:space="preserve">1.2 US Liquid Gallons
</v>
      </c>
    </row>
    <row r="2151" spans="1:5" ht="57.6" x14ac:dyDescent="0.3">
      <c r="E2151" s="2" t="str">
        <f t="shared" si="34"/>
        <v xml:space="preserve">
11" Jute Oval</v>
      </c>
    </row>
    <row r="2152" spans="1:5" ht="57.6" x14ac:dyDescent="0.3">
      <c r="E2152" s="2" t="str">
        <f t="shared" si="34"/>
        <v xml:space="preserve">
11" Jute Oval
OW 11"  HT 4.8"" BD </v>
      </c>
    </row>
    <row r="2153" spans="1:5" ht="57.6" x14ac:dyDescent="0.3">
      <c r="E2153" s="2" t="str">
        <f t="shared" si="34"/>
        <v xml:space="preserve">
11" Jute Oval
OW 11"  HT 4.8"" BD 
1.0  US Liquid Gallons</v>
      </c>
    </row>
    <row r="2154" spans="1:5" ht="57.6" x14ac:dyDescent="0.3">
      <c r="A2154" t="s">
        <v>1299</v>
      </c>
      <c r="B2154" t="s">
        <v>1300</v>
      </c>
      <c r="E2154" s="2" t="str">
        <f t="shared" si="34"/>
        <v>11" Jute Oval
OW 11"  HT 4.8"" BD 
1.0  US Liquid Gallons
3.78 Litres</v>
      </c>
    </row>
    <row r="2155" spans="1:5" ht="57.6" x14ac:dyDescent="0.3">
      <c r="B2155" t="s">
        <v>1301</v>
      </c>
      <c r="E2155" s="2" t="str">
        <f t="shared" si="34"/>
        <v xml:space="preserve">OW 11"  HT 4.8"" BD 
1.0  US Liquid Gallons
3.78 Litres
</v>
      </c>
    </row>
    <row r="2156" spans="1:5" ht="57.6" x14ac:dyDescent="0.3">
      <c r="B2156" t="s">
        <v>1302</v>
      </c>
      <c r="E2156" s="2" t="str">
        <f t="shared" si="34"/>
        <v xml:space="preserve">1.0  US Liquid Gallons
3.78 Litres
</v>
      </c>
    </row>
    <row r="2157" spans="1:5" ht="57.6" x14ac:dyDescent="0.3">
      <c r="B2157" t="s">
        <v>1303</v>
      </c>
      <c r="E2157" s="2" t="str">
        <f t="shared" si="34"/>
        <v xml:space="preserve">3.78 Litres
</v>
      </c>
    </row>
    <row r="2158" spans="1:5" ht="57.6" x14ac:dyDescent="0.3">
      <c r="E2158" s="2" t="str">
        <f t="shared" si="34"/>
        <v xml:space="preserve">
10" Jute Bowl</v>
      </c>
    </row>
    <row r="2159" spans="1:5" ht="57.6" x14ac:dyDescent="0.3">
      <c r="E2159" s="2" t="str">
        <f t="shared" si="34"/>
        <v xml:space="preserve">
10" Jute Bowl
OW 9.5" HT 4.5 " BD </v>
      </c>
    </row>
    <row r="2160" spans="1:5" ht="57.6" x14ac:dyDescent="0.3">
      <c r="E2160" s="2" t="str">
        <f t="shared" si="34"/>
        <v xml:space="preserve">
10" Jute Bowl
OW 9.5" HT 4.5 " BD 
0.8 US Liquid Gallons</v>
      </c>
    </row>
    <row r="2161" spans="1:5" ht="57.6" x14ac:dyDescent="0.3">
      <c r="A2161" t="s">
        <v>1304</v>
      </c>
      <c r="B2161" t="s">
        <v>1305</v>
      </c>
      <c r="E2161" s="2" t="str">
        <f t="shared" si="34"/>
        <v>10" Jute Bowl
OW 9.5" HT 4.5 " BD 
0.8 US Liquid Gallons
3.02 Litres</v>
      </c>
    </row>
    <row r="2162" spans="1:5" ht="57.6" x14ac:dyDescent="0.3">
      <c r="B2162" t="s">
        <v>1306</v>
      </c>
      <c r="E2162" s="2" t="str">
        <f t="shared" si="34"/>
        <v xml:space="preserve">OW 9.5" HT 4.5 " BD 
0.8 US Liquid Gallons
3.02 Litres
</v>
      </c>
    </row>
    <row r="2163" spans="1:5" ht="57.6" x14ac:dyDescent="0.3">
      <c r="B2163" t="s">
        <v>416</v>
      </c>
      <c r="E2163" s="2" t="str">
        <f t="shared" si="34"/>
        <v xml:space="preserve">0.8 US Liquid Gallons
3.02 Litres
</v>
      </c>
    </row>
    <row r="2164" spans="1:5" ht="57.6" x14ac:dyDescent="0.3">
      <c r="B2164" t="s">
        <v>1307</v>
      </c>
      <c r="E2164" s="2" t="str">
        <f t="shared" si="34"/>
        <v xml:space="preserve">3.02 Litres
</v>
      </c>
    </row>
    <row r="2165" spans="1:5" ht="57.6" x14ac:dyDescent="0.3">
      <c r="A2165" t="s">
        <v>1308</v>
      </c>
      <c r="E2165" s="2" t="str">
        <f t="shared" si="34"/>
        <v xml:space="preserve">
9" Tropical Vine Planter</v>
      </c>
    </row>
    <row r="2166" spans="1:5" ht="57.6" x14ac:dyDescent="0.3">
      <c r="E2166" s="2" t="str">
        <f t="shared" si="34"/>
        <v xml:space="preserve">
9" Tropical Vine Planter
OD 10.6" HT 9.7"  BD 8.2"</v>
      </c>
    </row>
    <row r="2167" spans="1:5" ht="57.6" x14ac:dyDescent="0.3">
      <c r="E2167" s="2" t="str">
        <f t="shared" si="34"/>
        <v xml:space="preserve">
9" Tropical Vine Planter
OD 10.6" HT 9.7"  BD 8.2"
2.45 US Liquid Gallons</v>
      </c>
    </row>
    <row r="2168" spans="1:5" ht="57.6" x14ac:dyDescent="0.3">
      <c r="A2168" t="s">
        <v>1309</v>
      </c>
      <c r="B2168" t="s">
        <v>1310</v>
      </c>
      <c r="E2168" s="2" t="str">
        <f t="shared" si="34"/>
        <v>9" Tropical Vine Planter
OD 10.6" HT 9.7"  BD 8.2"
2.45 US Liquid Gallons
9.3 Litres</v>
      </c>
    </row>
    <row r="2169" spans="1:5" ht="57.6" x14ac:dyDescent="0.3">
      <c r="B2169" t="s">
        <v>1126</v>
      </c>
      <c r="E2169" s="2" t="str">
        <f t="shared" si="34"/>
        <v xml:space="preserve">OD 10.6" HT 9.7"  BD 8.2"
2.45 US Liquid Gallons
9.3 Litres
</v>
      </c>
    </row>
    <row r="2170" spans="1:5" ht="57.6" x14ac:dyDescent="0.3">
      <c r="B2170" t="s">
        <v>453</v>
      </c>
      <c r="E2170" s="2" t="str">
        <f t="shared" si="34"/>
        <v>2.45 US Liquid Gallons
9.3 Litres
Saucer</v>
      </c>
    </row>
    <row r="2171" spans="1:5" ht="57.6" x14ac:dyDescent="0.3">
      <c r="B2171" t="s">
        <v>1127</v>
      </c>
      <c r="E2171" s="2" t="str">
        <f t="shared" si="34"/>
        <v xml:space="preserve">9.3 Litres
Saucer
</v>
      </c>
    </row>
    <row r="2172" spans="1:5" ht="57.6" x14ac:dyDescent="0.3">
      <c r="E2172" s="2" t="str">
        <f t="shared" si="34"/>
        <v xml:space="preserve">
Saucer
</v>
      </c>
    </row>
    <row r="2173" spans="1:5" ht="57.6" x14ac:dyDescent="0.3">
      <c r="A2173" t="s">
        <v>1311</v>
      </c>
      <c r="B2173" t="s">
        <v>439</v>
      </c>
      <c r="E2173" s="2" t="str">
        <f t="shared" si="34"/>
        <v xml:space="preserve">Saucer
</v>
      </c>
    </row>
    <row r="2174" spans="1:5" ht="57.6" x14ac:dyDescent="0.3">
      <c r="E2174" s="2" t="str">
        <f t="shared" si="34"/>
        <v xml:space="preserve">
13" Laurel Planter</v>
      </c>
    </row>
    <row r="2175" spans="1:5" ht="57.6" x14ac:dyDescent="0.3">
      <c r="E2175" s="2" t="str">
        <f t="shared" si="34"/>
        <v xml:space="preserve">
13" Laurel Planter
OD 13" HT 9.5" BD 6.28</v>
      </c>
    </row>
    <row r="2176" spans="1:5" ht="57.6" x14ac:dyDescent="0.3">
      <c r="E2176" s="2" t="str">
        <f t="shared" si="34"/>
        <v xml:space="preserve">
13" Laurel Planter
OD 13" HT 9.5" BD 6.28
2.7 US Liquid Gallons</v>
      </c>
    </row>
    <row r="2177" spans="1:5" ht="57.6" x14ac:dyDescent="0.3">
      <c r="A2177" t="s">
        <v>1312</v>
      </c>
      <c r="B2177" t="s">
        <v>1313</v>
      </c>
      <c r="E2177" s="2" t="str">
        <f t="shared" si="34"/>
        <v>13" Laurel Planter
OD 13" HT 9.5" BD 6.28
2.7 US Liquid Gallons
10.2 Liters</v>
      </c>
    </row>
    <row r="2178" spans="1:5" ht="57.6" x14ac:dyDescent="0.3">
      <c r="B2178" t="s">
        <v>1314</v>
      </c>
      <c r="E2178" s="2" t="str">
        <f t="shared" si="34"/>
        <v xml:space="preserve">OD 13" HT 9.5" BD 6.28
2.7 US Liquid Gallons
10.2 Liters
</v>
      </c>
    </row>
    <row r="2179" spans="1:5" ht="57.6" x14ac:dyDescent="0.3">
      <c r="B2179" t="s">
        <v>1054</v>
      </c>
      <c r="E2179" s="2" t="str">
        <f t="shared" si="34"/>
        <v xml:space="preserve">2.7 US Liquid Gallons
10.2 Liters
</v>
      </c>
    </row>
    <row r="2180" spans="1:5" ht="57.6" x14ac:dyDescent="0.3">
      <c r="B2180" t="s">
        <v>1260</v>
      </c>
      <c r="E2180" s="2" t="str">
        <f t="shared" si="34"/>
        <v xml:space="preserve">10.2 Liters
</v>
      </c>
    </row>
    <row r="2181" spans="1:5" ht="57.6" x14ac:dyDescent="0.3">
      <c r="E2181" s="2" t="str">
        <f t="shared" si="34"/>
        <v xml:space="preserve">
</v>
      </c>
    </row>
    <row r="2182" spans="1:5" ht="57.6" x14ac:dyDescent="0.3">
      <c r="E2182" s="2" t="str">
        <f t="shared" si="34"/>
        <v xml:space="preserve">
</v>
      </c>
    </row>
    <row r="2183" spans="1:5" ht="57.6" x14ac:dyDescent="0.3">
      <c r="E2183" s="2" t="str">
        <f t="shared" si="34"/>
        <v xml:space="preserve">
</v>
      </c>
    </row>
    <row r="2184" spans="1:5" ht="57.6" x14ac:dyDescent="0.3">
      <c r="E2184" s="2" t="str">
        <f t="shared" si="34"/>
        <v xml:space="preserve">
12" Laurel Square</v>
      </c>
    </row>
    <row r="2185" spans="1:5" ht="57.6" x14ac:dyDescent="0.3">
      <c r="E2185" s="2" t="str">
        <f t="shared" si="34"/>
        <v xml:space="preserve">
12" Laurel Square
OD 12" HT 9.5"  BD 6.9"</v>
      </c>
    </row>
    <row r="2186" spans="1:5" ht="57.6" x14ac:dyDescent="0.3">
      <c r="E2186" s="2" t="str">
        <f t="shared" si="34"/>
        <v xml:space="preserve">
12" Laurel Square
OD 12" HT 9.5"  BD 6.9"
3.5 US Liquid Gallons</v>
      </c>
    </row>
    <row r="2187" spans="1:5" ht="57.6" x14ac:dyDescent="0.3">
      <c r="A2187" t="s">
        <v>1315</v>
      </c>
      <c r="B2187" t="s">
        <v>1316</v>
      </c>
      <c r="E2187" s="2" t="str">
        <f t="shared" si="34"/>
        <v>12" Laurel Square
OD 12" HT 9.5"  BD 6.9"
3.5 US Liquid Gallons
13.25 Liters</v>
      </c>
    </row>
    <row r="2188" spans="1:5" ht="57.6" x14ac:dyDescent="0.3">
      <c r="B2188" t="s">
        <v>1317</v>
      </c>
      <c r="E2188" s="2" t="str">
        <f t="shared" si="34"/>
        <v xml:space="preserve">OD 12" HT 9.5"  BD 6.9"
3.5 US Liquid Gallons
13.25 Liters
</v>
      </c>
    </row>
    <row r="2189" spans="1:5" ht="57.6" x14ac:dyDescent="0.3">
      <c r="B2189" t="s">
        <v>1269</v>
      </c>
      <c r="E2189" s="2" t="str">
        <f t="shared" si="34"/>
        <v xml:space="preserve">3.5 US Liquid Gallons
13.25 Liters
</v>
      </c>
    </row>
    <row r="2190" spans="1:5" ht="57.6" x14ac:dyDescent="0.3">
      <c r="B2190" t="s">
        <v>74</v>
      </c>
      <c r="E2190" s="2" t="str">
        <f t="shared" si="34"/>
        <v xml:space="preserve">13.25 Liters
</v>
      </c>
    </row>
    <row r="2191" spans="1:5" ht="57.6" x14ac:dyDescent="0.3">
      <c r="E2191" s="2" t="str">
        <f t="shared" ref="E2191:E2254" si="35">B2191 &amp; CHAR(10) &amp;B2192 &amp; CHAR(10) &amp;B2193 &amp;CHAR(10) &amp;B2194</f>
        <v xml:space="preserve">
</v>
      </c>
    </row>
    <row r="2192" spans="1:5" ht="57.6" x14ac:dyDescent="0.3">
      <c r="E2192" s="2" t="str">
        <f t="shared" si="35"/>
        <v xml:space="preserve">
</v>
      </c>
    </row>
    <row r="2193" spans="1:5" ht="57.6" x14ac:dyDescent="0.3">
      <c r="E2193" s="2" t="str">
        <f t="shared" si="35"/>
        <v xml:space="preserve">
</v>
      </c>
    </row>
    <row r="2194" spans="1:5" ht="57.6" x14ac:dyDescent="0.3">
      <c r="E2194" s="2" t="str">
        <f t="shared" si="35"/>
        <v xml:space="preserve">
13" Laurel Tall Planter</v>
      </c>
    </row>
    <row r="2195" spans="1:5" ht="57.6" x14ac:dyDescent="0.3">
      <c r="E2195" s="2" t="str">
        <f t="shared" si="35"/>
        <v xml:space="preserve">
13" Laurel Tall Planter
OD 13" HT 14" BD 7.95"</v>
      </c>
    </row>
    <row r="2196" spans="1:5" ht="57.6" x14ac:dyDescent="0.3">
      <c r="E2196" s="2" t="str">
        <f t="shared" si="35"/>
        <v xml:space="preserve">
13" Laurel Tall Planter
OD 13" HT 14" BD 7.95"
5 US Liquid Gallons</v>
      </c>
    </row>
    <row r="2197" spans="1:5" ht="57.6" x14ac:dyDescent="0.3">
      <c r="A2197" t="s">
        <v>1318</v>
      </c>
      <c r="B2197" t="s">
        <v>1319</v>
      </c>
      <c r="E2197" s="2" t="str">
        <f t="shared" si="35"/>
        <v>13" Laurel Tall Planter
OD 13" HT 14" BD 7.95"
5 US Liquid Gallons
18.9 Liters</v>
      </c>
    </row>
    <row r="2198" spans="1:5" ht="57.6" x14ac:dyDescent="0.3">
      <c r="B2198" t="s">
        <v>1320</v>
      </c>
      <c r="E2198" s="2" t="str">
        <f t="shared" si="35"/>
        <v xml:space="preserve">OD 13" HT 14" BD 7.95"
5 US Liquid Gallons
18.9 Liters
</v>
      </c>
    </row>
    <row r="2199" spans="1:5" ht="57.6" x14ac:dyDescent="0.3">
      <c r="B2199" t="s">
        <v>1321</v>
      </c>
      <c r="E2199" s="2" t="str">
        <f t="shared" si="35"/>
        <v xml:space="preserve">5 US Liquid Gallons
18.9 Liters
</v>
      </c>
    </row>
    <row r="2200" spans="1:5" ht="57.6" x14ac:dyDescent="0.3">
      <c r="B2200" t="s">
        <v>816</v>
      </c>
      <c r="E2200" s="2" t="str">
        <f t="shared" si="35"/>
        <v xml:space="preserve">18.9 Liters
</v>
      </c>
    </row>
    <row r="2201" spans="1:5" ht="57.6" x14ac:dyDescent="0.3">
      <c r="E2201" s="2" t="str">
        <f t="shared" si="35"/>
        <v xml:space="preserve">
</v>
      </c>
    </row>
    <row r="2202" spans="1:5" ht="57.6" x14ac:dyDescent="0.3">
      <c r="E2202" s="2" t="str">
        <f t="shared" si="35"/>
        <v xml:space="preserve">
</v>
      </c>
    </row>
    <row r="2203" spans="1:5" ht="57.6" x14ac:dyDescent="0.3">
      <c r="E2203" s="2" t="str">
        <f t="shared" si="35"/>
        <v xml:space="preserve">
</v>
      </c>
    </row>
    <row r="2204" spans="1:5" ht="57.6" x14ac:dyDescent="0.3">
      <c r="E2204" s="2" t="str">
        <f t="shared" si="35"/>
        <v xml:space="preserve">
12.8" Laurel Hanging Basket</v>
      </c>
    </row>
    <row r="2205" spans="1:5" ht="57.6" x14ac:dyDescent="0.3">
      <c r="E2205" s="2" t="str">
        <f t="shared" si="35"/>
        <v xml:space="preserve">
12.8" Laurel Hanging Basket
OD 12.8” HT 6.5”  BD 6.73"</v>
      </c>
    </row>
    <row r="2206" spans="1:5" ht="57.6" x14ac:dyDescent="0.3">
      <c r="E2206" s="2" t="str">
        <f t="shared" si="35"/>
        <v xml:space="preserve">
12.8" Laurel Hanging Basket
OD 12.8” HT 6.5”  BD 6.73"
 2.1 US Gallons </v>
      </c>
    </row>
    <row r="2207" spans="1:5" ht="57.6" x14ac:dyDescent="0.3">
      <c r="A2207" t="s">
        <v>1322</v>
      </c>
      <c r="B2207" t="s">
        <v>1323</v>
      </c>
      <c r="E2207" s="2" t="str">
        <f t="shared" si="35"/>
        <v>12.8" Laurel Hanging Basket
OD 12.8” HT 6.5”  BD 6.73"
 2.1 US Gallons 
8.1 Litres</v>
      </c>
    </row>
    <row r="2208" spans="1:5" ht="57.6" x14ac:dyDescent="0.3">
      <c r="B2208" t="s">
        <v>1324</v>
      </c>
      <c r="E2208" s="2" t="str">
        <f t="shared" si="35"/>
        <v xml:space="preserve">OD 12.8” HT 6.5”  BD 6.73"
 2.1 US Gallons 
8.1 Litres
</v>
      </c>
    </row>
    <row r="2209" spans="1:5" ht="57.6" x14ac:dyDescent="0.3">
      <c r="B2209" t="s">
        <v>1325</v>
      </c>
      <c r="E2209" s="2" t="str">
        <f t="shared" si="35"/>
        <v xml:space="preserve"> 2.1 US Gallons 
8.1 Litres
Hanger Options</v>
      </c>
    </row>
    <row r="2210" spans="1:5" ht="57.6" x14ac:dyDescent="0.3">
      <c r="B2210" t="s">
        <v>1326</v>
      </c>
      <c r="E2210" s="2" t="str">
        <f t="shared" si="35"/>
        <v>8.1 Litres
Hanger Options
18" Heavy Duty 4 Strand (H-18-4HEV)</v>
      </c>
    </row>
    <row r="2211" spans="1:5" ht="57.6" x14ac:dyDescent="0.3">
      <c r="E2211" s="2" t="str">
        <f t="shared" si="35"/>
        <v xml:space="preserve">
Hanger Options
18" Heavy Duty 4 Strand (H-18-4HEV)
22" Heavy Duty 4 Strand (H-22-4HEV)</v>
      </c>
    </row>
    <row r="2212" spans="1:5" ht="57.6" x14ac:dyDescent="0.3">
      <c r="B2212" t="s">
        <v>712</v>
      </c>
      <c r="E2212" s="2" t="str">
        <f t="shared" si="35"/>
        <v xml:space="preserve">Hanger Options
18" Heavy Duty 4 Strand (H-18-4HEV)
22" Heavy Duty 4 Strand (H-22-4HEV)
</v>
      </c>
    </row>
    <row r="2213" spans="1:5" ht="57.6" x14ac:dyDescent="0.3">
      <c r="B2213" t="s">
        <v>1327</v>
      </c>
      <c r="E2213" s="2" t="str">
        <f t="shared" si="35"/>
        <v xml:space="preserve">18" Heavy Duty 4 Strand (H-18-4HEV)
22" Heavy Duty 4 Strand (H-22-4HEV)
</v>
      </c>
    </row>
    <row r="2214" spans="1:5" ht="57.6" x14ac:dyDescent="0.3">
      <c r="B2214" t="s">
        <v>1328</v>
      </c>
      <c r="E2214" s="2" t="str">
        <f t="shared" si="35"/>
        <v>22" Heavy Duty 4 Strand (H-22-4HEV)
12" Laurel Hanging Basket</v>
      </c>
    </row>
    <row r="2215" spans="1:5" ht="57.6" x14ac:dyDescent="0.3">
      <c r="E2215" s="2" t="str">
        <f t="shared" si="35"/>
        <v xml:space="preserve">
12" Laurel Hanging Basket
OD 12” HT 6.5” BD 6.6"</v>
      </c>
    </row>
    <row r="2216" spans="1:5" ht="57.6" x14ac:dyDescent="0.3">
      <c r="E2216" s="2" t="str">
        <f t="shared" si="35"/>
        <v xml:space="preserve">
12" Laurel Hanging Basket
OD 12” HT 6.5” BD 6.6"
1.9 US Gallons </v>
      </c>
    </row>
    <row r="2217" spans="1:5" ht="57.6" x14ac:dyDescent="0.3">
      <c r="A2217" t="s">
        <v>1329</v>
      </c>
      <c r="B2217" t="s">
        <v>1330</v>
      </c>
      <c r="E2217" s="2" t="str">
        <f t="shared" si="35"/>
        <v>12" Laurel Hanging Basket
OD 12” HT 6.5” BD 6.6"
1.9 US Gallons 
7.19 Litres</v>
      </c>
    </row>
    <row r="2218" spans="1:5" ht="57.6" x14ac:dyDescent="0.3">
      <c r="B2218" t="s">
        <v>1331</v>
      </c>
      <c r="E2218" s="2" t="str">
        <f t="shared" si="35"/>
        <v xml:space="preserve">OD 12” HT 6.5” BD 6.6"
1.9 US Gallons 
7.19 Litres
</v>
      </c>
    </row>
    <row r="2219" spans="1:5" ht="57.6" x14ac:dyDescent="0.3">
      <c r="B2219" t="s">
        <v>1280</v>
      </c>
      <c r="E2219" s="2" t="str">
        <f t="shared" si="35"/>
        <v>1.9 US Gallons 
7.19 Litres
Hanger Options</v>
      </c>
    </row>
    <row r="2220" spans="1:5" ht="57.6" x14ac:dyDescent="0.3">
      <c r="B2220" t="s">
        <v>1281</v>
      </c>
      <c r="E2220" s="2" t="str">
        <f t="shared" si="35"/>
        <v>7.19 Litres
Hanger Options
18" 4 Strand (H-18-4STD)</v>
      </c>
    </row>
    <row r="2221" spans="1:5" ht="57.6" x14ac:dyDescent="0.3">
      <c r="E2221" s="2" t="str">
        <f t="shared" si="35"/>
        <v xml:space="preserve">
Hanger Options
18" 4 Strand (H-18-4STD)
22" 4 Strand (H-22-4STD)</v>
      </c>
    </row>
    <row r="2222" spans="1:5" ht="57.6" x14ac:dyDescent="0.3">
      <c r="B2222" t="s">
        <v>712</v>
      </c>
      <c r="E2222" s="2" t="str">
        <f t="shared" si="35"/>
        <v xml:space="preserve">Hanger Options
18" 4 Strand (H-18-4STD)
22" 4 Strand (H-22-4STD)
</v>
      </c>
    </row>
    <row r="2223" spans="1:5" ht="57.6" x14ac:dyDescent="0.3">
      <c r="B2223" t="s">
        <v>713</v>
      </c>
      <c r="E2223" s="2" t="str">
        <f t="shared" si="35"/>
        <v xml:space="preserve">18" 4 Strand (H-18-4STD)
22" 4 Strand (H-22-4STD)
</v>
      </c>
    </row>
    <row r="2224" spans="1:5" ht="57.6" x14ac:dyDescent="0.3">
      <c r="B2224" t="s">
        <v>714</v>
      </c>
      <c r="E2224" s="2" t="str">
        <f t="shared" si="35"/>
        <v xml:space="preserve">22" 4 Strand (H-22-4STD)
</v>
      </c>
    </row>
    <row r="2225" spans="1:5" ht="57.6" x14ac:dyDescent="0.3">
      <c r="E2225" s="2" t="str">
        <f t="shared" si="35"/>
        <v xml:space="preserve">
16.5" Leonardo Planter</v>
      </c>
    </row>
    <row r="2226" spans="1:5" ht="57.6" x14ac:dyDescent="0.3">
      <c r="E2226" s="2" t="str">
        <f t="shared" si="35"/>
        <v xml:space="preserve">
16.5" Leonardo Planter
OD 16.38" HT 11.85" BD 10"</v>
      </c>
    </row>
    <row r="2227" spans="1:5" ht="57.6" x14ac:dyDescent="0.3">
      <c r="E2227" s="2" t="str">
        <f t="shared" si="35"/>
        <v xml:space="preserve">
16.5" Leonardo Planter
OD 16.38" HT 11.85" BD 10"
5.81 US Liquid Gallon</v>
      </c>
    </row>
    <row r="2228" spans="1:5" ht="57.6" x14ac:dyDescent="0.3">
      <c r="A2228" t="s">
        <v>1332</v>
      </c>
      <c r="B2228" t="s">
        <v>1333</v>
      </c>
      <c r="E2228" s="2" t="str">
        <f t="shared" si="35"/>
        <v>16.5" Leonardo Planter
OD 16.38" HT 11.85" BD 10"
5.81 US Liquid Gallon
22 Litres</v>
      </c>
    </row>
    <row r="2229" spans="1:5" ht="57.6" x14ac:dyDescent="0.3">
      <c r="A2229" t="s">
        <v>219</v>
      </c>
      <c r="B2229" t="s">
        <v>1334</v>
      </c>
      <c r="E2229" s="2" t="str">
        <f t="shared" si="35"/>
        <v xml:space="preserve">OD 16.38" HT 11.85" BD 10"
5.81 US Liquid Gallon
22 Litres
</v>
      </c>
    </row>
    <row r="2230" spans="1:5" ht="57.6" x14ac:dyDescent="0.3">
      <c r="B2230" t="s">
        <v>1335</v>
      </c>
      <c r="E2230" s="2" t="str">
        <f t="shared" si="35"/>
        <v>5.81 US Liquid Gallon
22 Litres
13.3" Leonardo Planter</v>
      </c>
    </row>
    <row r="2231" spans="1:5" ht="57.6" x14ac:dyDescent="0.3">
      <c r="B2231" t="s">
        <v>1336</v>
      </c>
      <c r="E2231" s="2" t="str">
        <f t="shared" si="35"/>
        <v>22 Litres
13.3" Leonardo Planter
OD 13.3" HT 9.5" BD 8.3"</v>
      </c>
    </row>
    <row r="2232" spans="1:5" ht="57.6" x14ac:dyDescent="0.3">
      <c r="E2232" s="2" t="str">
        <f t="shared" si="35"/>
        <v xml:space="preserve">
13.3" Leonardo Planter
OD 13.3" HT 9.5" BD 8.3"
3.15 US Liquid Gallon</v>
      </c>
    </row>
    <row r="2233" spans="1:5" ht="57.6" x14ac:dyDescent="0.3">
      <c r="A2233" t="s">
        <v>1337</v>
      </c>
      <c r="B2233" t="s">
        <v>1338</v>
      </c>
      <c r="E2233" s="2" t="str">
        <f t="shared" si="35"/>
        <v>13.3" Leonardo Planter
OD 13.3" HT 9.5" BD 8.3"
3.15 US Liquid Gallon
11.92 Litres</v>
      </c>
    </row>
    <row r="2234" spans="1:5" ht="57.6" x14ac:dyDescent="0.3">
      <c r="A2234" t="s">
        <v>219</v>
      </c>
      <c r="B2234" t="s">
        <v>1339</v>
      </c>
      <c r="E2234" s="2" t="str">
        <f t="shared" si="35"/>
        <v>OD 13.3" HT 9.5" BD 8.3"
3.15 US Liquid Gallon
11.92 Litres
727 cubic inches</v>
      </c>
    </row>
    <row r="2235" spans="1:5" ht="57.6" x14ac:dyDescent="0.3">
      <c r="B2235" t="s">
        <v>1340</v>
      </c>
      <c r="E2235" s="2" t="str">
        <f t="shared" si="35"/>
        <v xml:space="preserve">3.15 US Liquid Gallon
11.92 Litres
727 cubic inches
</v>
      </c>
    </row>
    <row r="2236" spans="1:5" ht="57.6" x14ac:dyDescent="0.3">
      <c r="B2236" t="s">
        <v>1341</v>
      </c>
      <c r="E2236" s="2" t="str">
        <f t="shared" si="35"/>
        <v>11.92 Litres
727 cubic inches
12.88" Leonardo Planter</v>
      </c>
    </row>
    <row r="2237" spans="1:5" ht="57.6" x14ac:dyDescent="0.3">
      <c r="B2237" t="s">
        <v>1342</v>
      </c>
      <c r="E2237" s="2" t="str">
        <f t="shared" si="35"/>
        <v>727 cubic inches
12.88" Leonardo Planter
OD 12.75" HT 9.25" BD 7.5"</v>
      </c>
    </row>
    <row r="2238" spans="1:5" ht="57.6" x14ac:dyDescent="0.3">
      <c r="E2238" s="2" t="str">
        <f t="shared" si="35"/>
        <v xml:space="preserve">
12.88" Leonardo Planter
OD 12.75" HT 9.25" BD 7.5"
2.64 US Liquid Gallon</v>
      </c>
    </row>
    <row r="2239" spans="1:5" ht="57.6" x14ac:dyDescent="0.3">
      <c r="A2239" t="s">
        <v>1343</v>
      </c>
      <c r="B2239" t="s">
        <v>1344</v>
      </c>
      <c r="E2239" s="2" t="str">
        <f t="shared" si="35"/>
        <v>12.88" Leonardo Planter
OD 12.75" HT 9.25" BD 7.5"
2.64 US Liquid Gallon
10 Litres</v>
      </c>
    </row>
    <row r="2240" spans="1:5" ht="57.6" x14ac:dyDescent="0.3">
      <c r="A2240" t="s">
        <v>219</v>
      </c>
      <c r="B2240" t="s">
        <v>1345</v>
      </c>
      <c r="E2240" s="2" t="str">
        <f t="shared" si="35"/>
        <v>OD 12.75" HT 9.25" BD 7.5"
2.64 US Liquid Gallon
10 Litres
610 cubic inches</v>
      </c>
    </row>
    <row r="2241" spans="1:5" ht="57.6" x14ac:dyDescent="0.3">
      <c r="B2241" t="s">
        <v>1346</v>
      </c>
      <c r="E2241" s="2" t="str">
        <f t="shared" si="35"/>
        <v xml:space="preserve">2.64 US Liquid Gallon
10 Litres
610 cubic inches
</v>
      </c>
    </row>
    <row r="2242" spans="1:5" ht="57.6" x14ac:dyDescent="0.3">
      <c r="B2242" t="s">
        <v>1347</v>
      </c>
      <c r="E2242" s="2" t="str">
        <f t="shared" si="35"/>
        <v>10 Litres
610 cubic inches
15" Leonardo Planter</v>
      </c>
    </row>
    <row r="2243" spans="1:5" ht="57.6" x14ac:dyDescent="0.3">
      <c r="B2243" t="s">
        <v>1348</v>
      </c>
      <c r="E2243" s="2" t="str">
        <f t="shared" si="35"/>
        <v>610 cubic inches
15" Leonardo Planter
OD 15" HT 11.5" BD 8.8"</v>
      </c>
    </row>
    <row r="2244" spans="1:5" ht="57.6" x14ac:dyDescent="0.3">
      <c r="E2244" s="2" t="str">
        <f t="shared" si="35"/>
        <v xml:space="preserve">
15" Leonardo Planter
OD 15" HT 11.5" BD 8.8"
3.22 US Liquid Gallon</v>
      </c>
    </row>
    <row r="2245" spans="1:5" ht="57.6" x14ac:dyDescent="0.3">
      <c r="A2245" t="s">
        <v>1349</v>
      </c>
      <c r="B2245" t="s">
        <v>1350</v>
      </c>
      <c r="E2245" s="2" t="str">
        <f t="shared" si="35"/>
        <v>15" Leonardo Planter
OD 15" HT 11.5" BD 8.8"
3.22 US Liquid Gallon
12.2 Litres</v>
      </c>
    </row>
    <row r="2246" spans="1:5" ht="57.6" x14ac:dyDescent="0.3">
      <c r="A2246" t="s">
        <v>219</v>
      </c>
      <c r="B2246" t="s">
        <v>1351</v>
      </c>
      <c r="E2246" s="2" t="str">
        <f t="shared" si="35"/>
        <v>OD 15" HT 11.5" BD 8.8"
3.22 US Liquid Gallon
12.2 Litres
744 cubic inches</v>
      </c>
    </row>
    <row r="2247" spans="1:5" ht="57.6" x14ac:dyDescent="0.3">
      <c r="B2247" t="s">
        <v>1352</v>
      </c>
      <c r="E2247" s="2" t="str">
        <f t="shared" si="35"/>
        <v xml:space="preserve">3.22 US Liquid Gallon
12.2 Litres
744 cubic inches
</v>
      </c>
    </row>
    <row r="2248" spans="1:5" ht="57.6" x14ac:dyDescent="0.3">
      <c r="B2248" t="s">
        <v>1353</v>
      </c>
      <c r="E2248" s="2" t="str">
        <f t="shared" si="35"/>
        <v>12.2 Litres
744 cubic inches
8.75" Leonardo Planter</v>
      </c>
    </row>
    <row r="2249" spans="1:5" ht="57.6" x14ac:dyDescent="0.3">
      <c r="B2249" t="s">
        <v>1354</v>
      </c>
      <c r="E2249" s="2" t="str">
        <f t="shared" si="35"/>
        <v>744 cubic inches
8.75" Leonardo Planter
Side Drainage</v>
      </c>
    </row>
    <row r="2250" spans="1:5" ht="57.6" x14ac:dyDescent="0.3">
      <c r="E2250" s="2" t="str">
        <f t="shared" si="35"/>
        <v xml:space="preserve">
8.75" Leonardo Planter
Side Drainage
OD 8.8" HT 6.5" BD 6.63"</v>
      </c>
    </row>
    <row r="2251" spans="1:5" ht="57.6" x14ac:dyDescent="0.3">
      <c r="A2251" t="s">
        <v>1355</v>
      </c>
      <c r="B2251" t="s">
        <v>1356</v>
      </c>
      <c r="E2251" s="2" t="str">
        <f t="shared" si="35"/>
        <v>8.75" Leonardo Planter
Side Drainage
OD 8.8" HT 6.5" BD 6.63"
1.19 US Liquid Gallon</v>
      </c>
    </row>
    <row r="2252" spans="1:5" ht="57.6" x14ac:dyDescent="0.3">
      <c r="A2252" t="s">
        <v>219</v>
      </c>
      <c r="B2252" t="s">
        <v>1357</v>
      </c>
      <c r="E2252" s="2" t="str">
        <f t="shared" si="35"/>
        <v>Side Drainage
OD 8.8" HT 6.5" BD 6.63"
1.19 US Liquid Gallon
4.5 Litres</v>
      </c>
    </row>
    <row r="2253" spans="1:5" ht="57.6" x14ac:dyDescent="0.3">
      <c r="B2253" t="s">
        <v>1358</v>
      </c>
      <c r="E2253" s="2" t="str">
        <f t="shared" si="35"/>
        <v>OD 8.8" HT 6.5" BD 6.63"
1.19 US Liquid Gallon
4.5 Litres
275 cubic inches</v>
      </c>
    </row>
    <row r="2254" spans="1:5" ht="57.6" x14ac:dyDescent="0.3">
      <c r="B2254" t="s">
        <v>1359</v>
      </c>
      <c r="E2254" s="2" t="str">
        <f t="shared" si="35"/>
        <v xml:space="preserve">1.19 US Liquid Gallon
4.5 Litres
275 cubic inches
</v>
      </c>
    </row>
    <row r="2255" spans="1:5" ht="57.6" x14ac:dyDescent="0.3">
      <c r="B2255" t="s">
        <v>1360</v>
      </c>
      <c r="E2255" s="2" t="str">
        <f t="shared" ref="E2255:E2318" si="36">B2255 &amp; CHAR(10) &amp;B2256 &amp; CHAR(10) &amp;B2257 &amp;CHAR(10) &amp;B2258</f>
        <v>4.5 Litres
275 cubic inches
8.75" Leonardo Planter (Side Drainage)</v>
      </c>
    </row>
    <row r="2256" spans="1:5" ht="57.6" x14ac:dyDescent="0.3">
      <c r="B2256" t="s">
        <v>1361</v>
      </c>
      <c r="E2256" s="2" t="str">
        <f t="shared" si="36"/>
        <v>275 cubic inches
8.75" Leonardo Planter (Side Drainage)
Side Drainage</v>
      </c>
    </row>
    <row r="2257" spans="1:5" ht="57.6" x14ac:dyDescent="0.3">
      <c r="E2257" s="2" t="str">
        <f t="shared" si="36"/>
        <v xml:space="preserve">
8.75" Leonardo Planter (Side Drainage)
Side Drainage
OD 8.8" HT 6.5" BD 6.63"</v>
      </c>
    </row>
    <row r="2258" spans="1:5" ht="57.6" x14ac:dyDescent="0.3">
      <c r="A2258" t="s">
        <v>1362</v>
      </c>
      <c r="B2258" t="s">
        <v>1363</v>
      </c>
      <c r="E2258" s="2" t="str">
        <f t="shared" si="36"/>
        <v>8.75" Leonardo Planter (Side Drainage)
Side Drainage
OD 8.8" HT 6.5" BD 6.63"
1.19 US Liquid Gallon</v>
      </c>
    </row>
    <row r="2259" spans="1:5" ht="57.6" x14ac:dyDescent="0.3">
      <c r="B2259" t="s">
        <v>1357</v>
      </c>
      <c r="E2259" s="2" t="str">
        <f t="shared" si="36"/>
        <v>Side Drainage
OD 8.8" HT 6.5" BD 6.63"
1.19 US Liquid Gallon
4.5 litres</v>
      </c>
    </row>
    <row r="2260" spans="1:5" ht="57.6" x14ac:dyDescent="0.3">
      <c r="B2260" t="s">
        <v>1358</v>
      </c>
      <c r="E2260" s="2" t="str">
        <f t="shared" si="36"/>
        <v>OD 8.8" HT 6.5" BD 6.63"
1.19 US Liquid Gallon
4.5 litres
275 cubic inches</v>
      </c>
    </row>
    <row r="2261" spans="1:5" ht="57.6" x14ac:dyDescent="0.3">
      <c r="B2261" t="s">
        <v>1359</v>
      </c>
      <c r="E2261" s="2" t="str">
        <f t="shared" si="36"/>
        <v xml:space="preserve">1.19 US Liquid Gallon
4.5 litres
275 cubic inches
</v>
      </c>
    </row>
    <row r="2262" spans="1:5" ht="57.6" x14ac:dyDescent="0.3">
      <c r="B2262" t="s">
        <v>1364</v>
      </c>
      <c r="E2262" s="2" t="str">
        <f t="shared" si="36"/>
        <v xml:space="preserve">4.5 litres
275 cubic inches
</v>
      </c>
    </row>
    <row r="2263" spans="1:5" ht="57.6" x14ac:dyDescent="0.3">
      <c r="B2263" t="s">
        <v>1361</v>
      </c>
      <c r="E2263" s="2" t="str">
        <f t="shared" si="36"/>
        <v>275 cubic inches
14.75" Leonardo Square</v>
      </c>
    </row>
    <row r="2264" spans="1:5" ht="57.6" x14ac:dyDescent="0.3">
      <c r="E2264" s="2" t="str">
        <f t="shared" si="36"/>
        <v xml:space="preserve">
14.75" Leonardo Square
OD 14.75" HT 12.2 BL 10"</v>
      </c>
    </row>
    <row r="2265" spans="1:5" ht="57.6" x14ac:dyDescent="0.3">
      <c r="E2265" s="2" t="str">
        <f t="shared" si="36"/>
        <v xml:space="preserve">
14.75" Leonardo Square
OD 14.75" HT 12.2 BL 10"
6.23 US Liquid Gallon</v>
      </c>
    </row>
    <row r="2266" spans="1:5" ht="57.6" x14ac:dyDescent="0.3">
      <c r="A2266" t="s">
        <v>1365</v>
      </c>
      <c r="B2266" t="s">
        <v>1366</v>
      </c>
      <c r="E2266" s="2" t="str">
        <f t="shared" si="36"/>
        <v>14.75" Leonardo Square
OD 14.75" HT 12.2 BL 10"
6.23 US Liquid Gallon
23.6 Litres</v>
      </c>
    </row>
    <row r="2267" spans="1:5" ht="57.6" x14ac:dyDescent="0.3">
      <c r="B2267" t="s">
        <v>1367</v>
      </c>
      <c r="E2267" s="2" t="str">
        <f t="shared" si="36"/>
        <v>OD 14.75" HT 12.2 BL 10"
6.23 US Liquid Gallon
23.6 Litres
1439 cubic inches</v>
      </c>
    </row>
    <row r="2268" spans="1:5" ht="57.6" x14ac:dyDescent="0.3">
      <c r="B2268" t="s">
        <v>1368</v>
      </c>
      <c r="E2268" s="2" t="str">
        <f t="shared" si="36"/>
        <v xml:space="preserve">6.23 US Liquid Gallon
23.6 Litres
1439 cubic inches
</v>
      </c>
    </row>
    <row r="2269" spans="1:5" ht="57.6" x14ac:dyDescent="0.3">
      <c r="B2269" t="s">
        <v>1369</v>
      </c>
      <c r="E2269" s="2" t="str">
        <f t="shared" si="36"/>
        <v xml:space="preserve">23.6 Litres
1439 cubic inches
</v>
      </c>
    </row>
    <row r="2270" spans="1:5" ht="57.6" x14ac:dyDescent="0.3">
      <c r="B2270" t="s">
        <v>1370</v>
      </c>
      <c r="E2270" s="2" t="str">
        <f t="shared" si="36"/>
        <v>1439 cubic inches
12.5" Leonardo Square</v>
      </c>
    </row>
    <row r="2271" spans="1:5" ht="57.6" x14ac:dyDescent="0.3">
      <c r="E2271" s="2" t="str">
        <f t="shared" si="36"/>
        <v xml:space="preserve">
12.5" Leonardo Square
OD 12.25" HT 10.5" BL 8.25"</v>
      </c>
    </row>
    <row r="2272" spans="1:5" ht="57.6" x14ac:dyDescent="0.3">
      <c r="E2272" s="2" t="str">
        <f t="shared" si="36"/>
        <v xml:space="preserve">
12.5" Leonardo Square
OD 12.25" HT 10.5" BL 8.25"
4.09 US Liquid Gallon</v>
      </c>
    </row>
    <row r="2273" spans="1:5" ht="57.6" x14ac:dyDescent="0.3">
      <c r="A2273" t="s">
        <v>1371</v>
      </c>
      <c r="B2273" t="s">
        <v>1372</v>
      </c>
      <c r="E2273" s="2" t="str">
        <f t="shared" si="36"/>
        <v>12.5" Leonardo Square
OD 12.25" HT 10.5" BL 8.25"
4.09 US Liquid Gallon
15.5 Litres</v>
      </c>
    </row>
    <row r="2274" spans="1:5" ht="57.6" x14ac:dyDescent="0.3">
      <c r="B2274" t="s">
        <v>1373</v>
      </c>
      <c r="E2274" s="2" t="str">
        <f t="shared" si="36"/>
        <v>OD 12.25" HT 10.5" BL 8.25"
4.09 US Liquid Gallon
15.5 Litres
945 cubic inches</v>
      </c>
    </row>
    <row r="2275" spans="1:5" ht="57.6" x14ac:dyDescent="0.3">
      <c r="B2275" t="s">
        <v>1374</v>
      </c>
      <c r="E2275" s="2" t="str">
        <f t="shared" si="36"/>
        <v xml:space="preserve">4.09 US Liquid Gallon
15.5 Litres
945 cubic inches
</v>
      </c>
    </row>
    <row r="2276" spans="1:5" ht="57.6" x14ac:dyDescent="0.3">
      <c r="B2276" t="s">
        <v>1375</v>
      </c>
      <c r="E2276" s="2" t="str">
        <f t="shared" si="36"/>
        <v>15.5 Litres
945 cubic inches
Saucers only</v>
      </c>
    </row>
    <row r="2277" spans="1:5" ht="57.6" x14ac:dyDescent="0.3">
      <c r="B2277" t="s">
        <v>1376</v>
      </c>
      <c r="E2277" s="2" t="str">
        <f t="shared" si="36"/>
        <v>945 cubic inches
Saucers only
With Saucer/Pot</v>
      </c>
    </row>
    <row r="2278" spans="1:5" ht="57.6" x14ac:dyDescent="0.3">
      <c r="E2278" s="2" t="str">
        <f t="shared" si="36"/>
        <v xml:space="preserve">
Saucers only
With Saucer/Pot
</v>
      </c>
    </row>
    <row r="2279" spans="1:5" ht="57.6" x14ac:dyDescent="0.3">
      <c r="A2279" t="s">
        <v>438</v>
      </c>
      <c r="B2279" t="s">
        <v>1377</v>
      </c>
      <c r="E2279" s="2" t="str">
        <f t="shared" si="36"/>
        <v>Saucers only
With Saucer/Pot
10.25" Leonardo Square</v>
      </c>
    </row>
    <row r="2280" spans="1:5" ht="57.6" x14ac:dyDescent="0.3">
      <c r="A2280" t="s">
        <v>438</v>
      </c>
      <c r="B2280" t="s">
        <v>1378</v>
      </c>
      <c r="E2280" s="2" t="str">
        <f t="shared" si="36"/>
        <v>With Saucer/Pot
10.25" Leonardo Square
OD 10.25" HT 8.75" BL 7"</v>
      </c>
    </row>
    <row r="2281" spans="1:5" ht="57.6" x14ac:dyDescent="0.3">
      <c r="E2281" s="2" t="str">
        <f t="shared" si="36"/>
        <v xml:space="preserve">
10.25" Leonardo Square
OD 10.25" HT 8.75" BL 7"
2.48 US Liquid Gallon</v>
      </c>
    </row>
    <row r="2282" spans="1:5" ht="57.6" x14ac:dyDescent="0.3">
      <c r="A2282" t="s">
        <v>1379</v>
      </c>
      <c r="B2282" t="s">
        <v>1380</v>
      </c>
      <c r="E2282" s="2" t="str">
        <f t="shared" si="36"/>
        <v>10.25" Leonardo Square
OD 10.25" HT 8.75" BL 7"
2.48 US Liquid Gallon
9.4 Litres</v>
      </c>
    </row>
    <row r="2283" spans="1:5" ht="57.6" x14ac:dyDescent="0.3">
      <c r="B2283" t="s">
        <v>1381</v>
      </c>
      <c r="E2283" s="2" t="str">
        <f t="shared" si="36"/>
        <v>OD 10.25" HT 8.75" BL 7"
2.48 US Liquid Gallon
9.4 Litres
573 cubic inches</v>
      </c>
    </row>
    <row r="2284" spans="1:5" ht="57.6" x14ac:dyDescent="0.3">
      <c r="A2284" t="s">
        <v>219</v>
      </c>
      <c r="B2284" t="s">
        <v>1382</v>
      </c>
      <c r="E2284" s="2" t="str">
        <f t="shared" si="36"/>
        <v xml:space="preserve">2.48 US Liquid Gallon
9.4 Litres
573 cubic inches
</v>
      </c>
    </row>
    <row r="2285" spans="1:5" ht="57.6" x14ac:dyDescent="0.3">
      <c r="A2285" t="s">
        <v>219</v>
      </c>
      <c r="B2285" t="s">
        <v>1383</v>
      </c>
      <c r="E2285" s="2" t="str">
        <f t="shared" si="36"/>
        <v>9.4 Litres
573 cubic inches
With Saucer/Pot</v>
      </c>
    </row>
    <row r="2286" spans="1:5" ht="57.6" x14ac:dyDescent="0.3">
      <c r="B2286" t="s">
        <v>1384</v>
      </c>
      <c r="E2286" s="2" t="str">
        <f t="shared" si="36"/>
        <v xml:space="preserve">573 cubic inches
With Saucer/Pot
</v>
      </c>
    </row>
    <row r="2287" spans="1:5" ht="57.6" x14ac:dyDescent="0.3">
      <c r="E2287" s="2" t="str">
        <f t="shared" si="36"/>
        <v xml:space="preserve">
With Saucer/Pot
</v>
      </c>
    </row>
    <row r="2288" spans="1:5" ht="57.6" x14ac:dyDescent="0.3">
      <c r="A2288" t="s">
        <v>1385</v>
      </c>
      <c r="B2288" t="s">
        <v>1378</v>
      </c>
      <c r="E2288" s="2" t="str">
        <f t="shared" si="36"/>
        <v>With Saucer/Pot
7.75" Leonardo Square</v>
      </c>
    </row>
    <row r="2289" spans="1:5" ht="57.6" x14ac:dyDescent="0.3">
      <c r="E2289" s="2" t="str">
        <f t="shared" si="36"/>
        <v xml:space="preserve">
7.75" Leonardo Square
OD 7.75" HT 6.65"  BL 5.25" </v>
      </c>
    </row>
    <row r="2290" spans="1:5" ht="57.6" x14ac:dyDescent="0.3">
      <c r="E2290" s="2" t="str">
        <f t="shared" si="36"/>
        <v xml:space="preserve">
7.75" Leonardo Square
OD 7.75" HT 6.65"  BL 5.25" 
1.12 US Liquid Gallons</v>
      </c>
    </row>
    <row r="2291" spans="1:5" ht="57.6" x14ac:dyDescent="0.3">
      <c r="A2291" t="s">
        <v>1386</v>
      </c>
      <c r="B2291" t="s">
        <v>1387</v>
      </c>
      <c r="E2291" s="2" t="str">
        <f t="shared" si="36"/>
        <v>7.75" Leonardo Square
OD 7.75" HT 6.65"  BL 5.25" 
1.12 US Liquid Gallons
4.25 Litres</v>
      </c>
    </row>
    <row r="2292" spans="1:5" ht="57.6" x14ac:dyDescent="0.3">
      <c r="B2292" t="s">
        <v>1388</v>
      </c>
      <c r="E2292" s="2" t="str">
        <f t="shared" si="36"/>
        <v>OD 7.75" HT 6.65"  BL 5.25" 
1.12 US Liquid Gallons
4.25 Litres
259 cubic inches</v>
      </c>
    </row>
    <row r="2293" spans="1:5" ht="57.6" x14ac:dyDescent="0.3">
      <c r="A2293" t="s">
        <v>219</v>
      </c>
      <c r="B2293" t="s">
        <v>1389</v>
      </c>
      <c r="E2293" s="2" t="str">
        <f t="shared" si="36"/>
        <v xml:space="preserve">1.12 US Liquid Gallons
4.25 Litres
259 cubic inches
</v>
      </c>
    </row>
    <row r="2294" spans="1:5" ht="57.6" x14ac:dyDescent="0.3">
      <c r="B2294" t="s">
        <v>532</v>
      </c>
      <c r="E2294" s="2" t="str">
        <f t="shared" si="36"/>
        <v xml:space="preserve">4.25 Litres
259 cubic inches
</v>
      </c>
    </row>
    <row r="2295" spans="1:5" ht="57.6" x14ac:dyDescent="0.3">
      <c r="A2295" t="s">
        <v>219</v>
      </c>
      <c r="B2295" t="s">
        <v>533</v>
      </c>
      <c r="E2295" s="2" t="str">
        <f t="shared" si="36"/>
        <v>259 cubic inches
Skid of Saucers only</v>
      </c>
    </row>
    <row r="2296" spans="1:5" ht="57.6" x14ac:dyDescent="0.3">
      <c r="E2296" s="2" t="str">
        <f t="shared" si="36"/>
        <v xml:space="preserve">
Skid of Saucers only
OD 5.5" HT 7.48''</v>
      </c>
    </row>
    <row r="2297" spans="1:5" ht="57.6" x14ac:dyDescent="0.3">
      <c r="E2297" s="2" t="str">
        <f t="shared" si="36"/>
        <v xml:space="preserve">
Skid of Saucers only
OD 5.5" HT 7.48''
</v>
      </c>
    </row>
    <row r="2298" spans="1:5" ht="57.6" x14ac:dyDescent="0.3">
      <c r="A2298" t="s">
        <v>1390</v>
      </c>
      <c r="B2298" t="s">
        <v>1391</v>
      </c>
      <c r="E2298" s="2" t="str">
        <f t="shared" si="36"/>
        <v>Skid of Saucers only
OD 5.5" HT 7.48''
10" Leonardo Square</v>
      </c>
    </row>
    <row r="2299" spans="1:5" ht="57.6" x14ac:dyDescent="0.3">
      <c r="B2299" t="s">
        <v>1392</v>
      </c>
      <c r="E2299" s="2" t="str">
        <f t="shared" si="36"/>
        <v>OD 5.5" HT 7.48''
10" Leonardo Square
OD 10" HT 9"  BL 7"</v>
      </c>
    </row>
    <row r="2300" spans="1:5" ht="57.6" x14ac:dyDescent="0.3">
      <c r="E2300" s="2" t="str">
        <f t="shared" si="36"/>
        <v xml:space="preserve">
10" Leonardo Square
OD 10" HT 9"  BL 7"
2.51 US Liquid Gallons</v>
      </c>
    </row>
    <row r="2301" spans="1:5" ht="57.6" x14ac:dyDescent="0.3">
      <c r="A2301" t="s">
        <v>1393</v>
      </c>
      <c r="B2301" t="s">
        <v>1394</v>
      </c>
      <c r="E2301" s="2" t="str">
        <f t="shared" si="36"/>
        <v>10" Leonardo Square
OD 10" HT 9"  BL 7"
2.51 US Liquid Gallons
9.5 Litres</v>
      </c>
    </row>
    <row r="2302" spans="1:5" ht="57.6" x14ac:dyDescent="0.3">
      <c r="B2302" t="s">
        <v>1395</v>
      </c>
      <c r="E2302" s="2" t="str">
        <f t="shared" si="36"/>
        <v>OD 10" HT 9"  BL 7"
2.51 US Liquid Gallons
9.5 Litres
580 cubic inches</v>
      </c>
    </row>
    <row r="2303" spans="1:5" ht="57.6" x14ac:dyDescent="0.3">
      <c r="B2303" t="s">
        <v>584</v>
      </c>
      <c r="E2303" s="2" t="str">
        <f t="shared" si="36"/>
        <v xml:space="preserve">2.51 US Liquid Gallons
9.5 Litres
580 cubic inches
</v>
      </c>
    </row>
    <row r="2304" spans="1:5" ht="57.6" x14ac:dyDescent="0.3">
      <c r="B2304" t="s">
        <v>303</v>
      </c>
      <c r="E2304" s="2" t="str">
        <f t="shared" si="36"/>
        <v xml:space="preserve">9.5 Litres
580 cubic inches
</v>
      </c>
    </row>
    <row r="2305" spans="1:5" ht="57.6" x14ac:dyDescent="0.3">
      <c r="B2305" t="s">
        <v>304</v>
      </c>
      <c r="E2305" s="2" t="str">
        <f t="shared" si="36"/>
        <v>580 cubic inches
10" Leonardo Square</v>
      </c>
    </row>
    <row r="2306" spans="1:5" ht="57.6" x14ac:dyDescent="0.3">
      <c r="E2306" s="2" t="str">
        <f t="shared" si="36"/>
        <v xml:space="preserve">
10" Leonardo Square
OD 10"  HT  8"  BD  6.69"</v>
      </c>
    </row>
    <row r="2307" spans="1:5" ht="57.6" x14ac:dyDescent="0.3">
      <c r="E2307" s="2" t="str">
        <f t="shared" si="36"/>
        <v xml:space="preserve">
10" Leonardo Square
OD 10"  HT  8"  BD  6.69"
8 Litres</v>
      </c>
    </row>
    <row r="2308" spans="1:5" ht="57.6" x14ac:dyDescent="0.3">
      <c r="A2308" t="s">
        <v>1396</v>
      </c>
      <c r="B2308" t="s">
        <v>1394</v>
      </c>
      <c r="E2308" s="2" t="str">
        <f t="shared" si="36"/>
        <v>10" Leonardo Square
OD 10"  HT  8"  BD  6.69"
8 Litres
2.11 US Liquid Gallons</v>
      </c>
    </row>
    <row r="2309" spans="1:5" ht="57.6" x14ac:dyDescent="0.3">
      <c r="B2309" t="s">
        <v>1397</v>
      </c>
      <c r="E2309" s="2" t="str">
        <f t="shared" si="36"/>
        <v xml:space="preserve">OD 10"  HT  8"  BD  6.69"
8 Litres
2.11 US Liquid Gallons
</v>
      </c>
    </row>
    <row r="2310" spans="1:5" ht="57.6" x14ac:dyDescent="0.3">
      <c r="B2310" t="s">
        <v>1398</v>
      </c>
      <c r="E2310" s="2" t="str">
        <f t="shared" si="36"/>
        <v xml:space="preserve">8 Litres
2.11 US Liquid Gallons
</v>
      </c>
    </row>
    <row r="2311" spans="1:5" ht="57.6" x14ac:dyDescent="0.3">
      <c r="B2311" t="s">
        <v>1399</v>
      </c>
      <c r="E2311" s="2" t="str">
        <f t="shared" si="36"/>
        <v xml:space="preserve">2.11 US Liquid Gallons
</v>
      </c>
    </row>
    <row r="2312" spans="1:5" ht="57.6" x14ac:dyDescent="0.3">
      <c r="E2312" s="2" t="str">
        <f t="shared" si="36"/>
        <v xml:space="preserve">
10" Leonardo Square</v>
      </c>
    </row>
    <row r="2313" spans="1:5" ht="57.6" x14ac:dyDescent="0.3">
      <c r="E2313" s="2" t="str">
        <f t="shared" si="36"/>
        <v xml:space="preserve">
10" Leonardo Square
OD 10'' HT 7'' BD 6.6''</v>
      </c>
    </row>
    <row r="2314" spans="1:5" ht="57.6" x14ac:dyDescent="0.3">
      <c r="E2314" s="2" t="str">
        <f t="shared" si="36"/>
        <v xml:space="preserve">
10" Leonardo Square
OD 10'' HT 7'' BD 6.6''
8 Litres</v>
      </c>
    </row>
    <row r="2315" spans="1:5" ht="57.6" x14ac:dyDescent="0.3">
      <c r="A2315" t="s">
        <v>1400</v>
      </c>
      <c r="B2315" t="s">
        <v>1394</v>
      </c>
      <c r="E2315" s="2" t="str">
        <f t="shared" si="36"/>
        <v>10" Leonardo Square
OD 10'' HT 7'' BD 6.6''
8 Litres
2.11 US Liquid Gallons</v>
      </c>
    </row>
    <row r="2316" spans="1:5" ht="57.6" x14ac:dyDescent="0.3">
      <c r="B2316" t="s">
        <v>1401</v>
      </c>
      <c r="E2316" s="2" t="str">
        <f t="shared" si="36"/>
        <v xml:space="preserve">OD 10'' HT 7'' BD 6.6''
8 Litres
2.11 US Liquid Gallons
</v>
      </c>
    </row>
    <row r="2317" spans="1:5" ht="57.6" x14ac:dyDescent="0.3">
      <c r="B2317" t="s">
        <v>1398</v>
      </c>
      <c r="E2317" s="2" t="str">
        <f t="shared" si="36"/>
        <v xml:space="preserve">8 Litres
2.11 US Liquid Gallons
</v>
      </c>
    </row>
    <row r="2318" spans="1:5" ht="57.6" x14ac:dyDescent="0.3">
      <c r="B2318" t="s">
        <v>1399</v>
      </c>
      <c r="E2318" s="2" t="str">
        <f t="shared" si="36"/>
        <v xml:space="preserve">2.11 US Liquid Gallons
</v>
      </c>
    </row>
    <row r="2319" spans="1:5" ht="57.6" x14ac:dyDescent="0.3">
      <c r="E2319" s="2" t="str">
        <f t="shared" ref="E2319:E2382" si="37">B2319 &amp; CHAR(10) &amp;B2320 &amp; CHAR(10) &amp;B2321 &amp;CHAR(10) &amp;B2322</f>
        <v xml:space="preserve">
</v>
      </c>
    </row>
    <row r="2320" spans="1:5" ht="57.6" x14ac:dyDescent="0.3">
      <c r="E2320" s="2" t="str">
        <f t="shared" si="37"/>
        <v xml:space="preserve">
</v>
      </c>
    </row>
    <row r="2321" spans="1:5" ht="57.6" x14ac:dyDescent="0.3">
      <c r="E2321" s="2" t="str">
        <f t="shared" si="37"/>
        <v xml:space="preserve">
30" Leonardo Window Box</v>
      </c>
    </row>
    <row r="2322" spans="1:5" ht="57.6" x14ac:dyDescent="0.3">
      <c r="E2322" s="2" t="str">
        <f t="shared" si="37"/>
        <v xml:space="preserve">
30" Leonardo Window Box
OL 30" OW 7.48"</v>
      </c>
    </row>
    <row r="2323" spans="1:5" ht="57.6" x14ac:dyDescent="0.3">
      <c r="E2323" s="2" t="str">
        <f t="shared" si="37"/>
        <v xml:space="preserve">
30" Leonardo Window Box
OL 30" OW 7.48"
</v>
      </c>
    </row>
    <row r="2324" spans="1:5" ht="57.6" x14ac:dyDescent="0.3">
      <c r="A2324" t="s">
        <v>1402</v>
      </c>
      <c r="B2324" t="s">
        <v>1403</v>
      </c>
      <c r="E2324" s="2" t="str">
        <f t="shared" si="37"/>
        <v xml:space="preserve">30" Leonardo Window Box
OL 30" OW 7.48"
</v>
      </c>
    </row>
    <row r="2325" spans="1:5" ht="57.6" x14ac:dyDescent="0.3">
      <c r="B2325" t="s">
        <v>1404</v>
      </c>
      <c r="E2325" s="2" t="str">
        <f t="shared" si="37"/>
        <v xml:space="preserve">OL 30" OW 7.48"
</v>
      </c>
    </row>
    <row r="2326" spans="1:5" ht="57.6" x14ac:dyDescent="0.3">
      <c r="E2326" s="2" t="str">
        <f t="shared" si="37"/>
        <v xml:space="preserve">
</v>
      </c>
    </row>
    <row r="2327" spans="1:5" ht="57.6" x14ac:dyDescent="0.3">
      <c r="E2327" s="2" t="str">
        <f t="shared" si="37"/>
        <v xml:space="preserve">
</v>
      </c>
    </row>
    <row r="2328" spans="1:5" ht="57.6" x14ac:dyDescent="0.3">
      <c r="E2328" s="2" t="str">
        <f t="shared" si="37"/>
        <v xml:space="preserve">
24" Leonardo Window Box</v>
      </c>
    </row>
    <row r="2329" spans="1:5" ht="57.6" x14ac:dyDescent="0.3">
      <c r="E2329" s="2" t="str">
        <f t="shared" si="37"/>
        <v xml:space="preserve">
24" Leonardo Window Box
OL 24.02" OW 7.48"</v>
      </c>
    </row>
    <row r="2330" spans="1:5" ht="57.6" x14ac:dyDescent="0.3">
      <c r="E2330" s="2" t="str">
        <f t="shared" si="37"/>
        <v xml:space="preserve">
24" Leonardo Window Box
OL 24.02" OW 7.48"
IL 23" IW 6.75"</v>
      </c>
    </row>
    <row r="2331" spans="1:5" ht="57.6" x14ac:dyDescent="0.3">
      <c r="A2331" t="s">
        <v>1405</v>
      </c>
      <c r="B2331" t="s">
        <v>1406</v>
      </c>
      <c r="E2331" s="2" t="str">
        <f t="shared" si="37"/>
        <v>24" Leonardo Window Box
OL 24.02" OW 7.48"
IL 23" IW 6.75"
HT 6.75" BL 20.9" BW 4.88"</v>
      </c>
    </row>
    <row r="2332" spans="1:5" ht="57.6" x14ac:dyDescent="0.3">
      <c r="A2332" t="s">
        <v>219</v>
      </c>
      <c r="B2332" t="s">
        <v>1407</v>
      </c>
      <c r="E2332" s="2" t="str">
        <f t="shared" si="37"/>
        <v>OL 24.02" OW 7.48"
IL 23" IW 6.75"
HT 6.75" BL 20.9" BW 4.88"
3.68 US Liquid Gallon</v>
      </c>
    </row>
    <row r="2333" spans="1:5" ht="57.6" x14ac:dyDescent="0.3">
      <c r="B2333" t="s">
        <v>1408</v>
      </c>
      <c r="E2333" s="2" t="str">
        <f t="shared" si="37"/>
        <v>IL 23" IW 6.75"
HT 6.75" BL 20.9" BW 4.88"
3.68 US Liquid Gallon
13.92 Litres</v>
      </c>
    </row>
    <row r="2334" spans="1:5" ht="57.6" x14ac:dyDescent="0.3">
      <c r="B2334" t="s">
        <v>1409</v>
      </c>
      <c r="E2334" s="2" t="str">
        <f t="shared" si="37"/>
        <v>HT 6.75" BL 20.9" BW 4.88"
3.68 US Liquid Gallon
13.92 Litres
850 cubic inches</v>
      </c>
    </row>
    <row r="2335" spans="1:5" ht="57.6" x14ac:dyDescent="0.3">
      <c r="A2335" t="s">
        <v>219</v>
      </c>
      <c r="B2335" t="s">
        <v>1410</v>
      </c>
      <c r="E2335" s="2" t="str">
        <f t="shared" si="37"/>
        <v xml:space="preserve">3.68 US Liquid Gallon
13.92 Litres
850 cubic inches
</v>
      </c>
    </row>
    <row r="2336" spans="1:5" ht="57.6" x14ac:dyDescent="0.3">
      <c r="B2336" t="s">
        <v>1411</v>
      </c>
      <c r="E2336" s="2" t="str">
        <f t="shared" si="37"/>
        <v>13.92 Litres
850 cubic inches
15" Leonardo Window Box</v>
      </c>
    </row>
    <row r="2337" spans="1:5" ht="57.6" x14ac:dyDescent="0.3">
      <c r="B2337" t="s">
        <v>1412</v>
      </c>
      <c r="E2337" s="2" t="str">
        <f t="shared" si="37"/>
        <v>850 cubic inches
15" Leonardo Window Box
OL 15" OW 8" HT 5.75" BD 12.76"</v>
      </c>
    </row>
    <row r="2338" spans="1:5" ht="57.6" x14ac:dyDescent="0.3">
      <c r="E2338" s="2" t="str">
        <f t="shared" si="37"/>
        <v xml:space="preserve">
15" Leonardo Window Box
OL 15" OW 8" HT 5.75" BD 12.76"
2.05 US Liquid Gallons</v>
      </c>
    </row>
    <row r="2339" spans="1:5" ht="57.6" x14ac:dyDescent="0.3">
      <c r="A2339" t="s">
        <v>1413</v>
      </c>
      <c r="B2339" t="s">
        <v>1414</v>
      </c>
      <c r="E2339" s="2" t="str">
        <f t="shared" si="37"/>
        <v>15" Leonardo Window Box
OL 15" OW 8" HT 5.75" BD 12.76"
2.05 US Liquid Gallons
7.75 Litres</v>
      </c>
    </row>
    <row r="2340" spans="1:5" ht="57.6" x14ac:dyDescent="0.3">
      <c r="B2340" t="s">
        <v>1415</v>
      </c>
      <c r="E2340" s="2" t="str">
        <f t="shared" si="37"/>
        <v>OL 15" OW 8" HT 5.75" BD 12.76"
2.05 US Liquid Gallons
7.75 Litres
473 cubic inches</v>
      </c>
    </row>
    <row r="2341" spans="1:5" ht="57.6" x14ac:dyDescent="0.3">
      <c r="B2341" t="s">
        <v>378</v>
      </c>
      <c r="E2341" s="2" t="str">
        <f t="shared" si="37"/>
        <v xml:space="preserve">2.05 US Liquid Gallons
7.75 Litres
473 cubic inches
</v>
      </c>
    </row>
    <row r="2342" spans="1:5" ht="57.6" x14ac:dyDescent="0.3">
      <c r="B2342" t="s">
        <v>1416</v>
      </c>
      <c r="E2342" s="2" t="str">
        <f t="shared" si="37"/>
        <v xml:space="preserve">7.75 Litres
473 cubic inches
</v>
      </c>
    </row>
    <row r="2343" spans="1:5" ht="57.6" x14ac:dyDescent="0.3">
      <c r="B2343" t="s">
        <v>1417</v>
      </c>
      <c r="E2343" s="2" t="str">
        <f t="shared" si="37"/>
        <v>473 cubic inches
10" Linden Square</v>
      </c>
    </row>
    <row r="2344" spans="1:5" ht="57.6" x14ac:dyDescent="0.3">
      <c r="E2344" s="2" t="str">
        <f t="shared" si="37"/>
        <v xml:space="preserve">
10" Linden Square
OD 9.88" HT 9.7"  BD 6.2"</v>
      </c>
    </row>
    <row r="2345" spans="1:5" ht="57.6" x14ac:dyDescent="0.3">
      <c r="E2345" s="2" t="str">
        <f t="shared" si="37"/>
        <v xml:space="preserve">
10" Linden Square
OD 9.88" HT 9.7"  BD 6.2"
2.44 US Liquid Gallons</v>
      </c>
    </row>
    <row r="2346" spans="1:5" ht="57.6" x14ac:dyDescent="0.3">
      <c r="A2346" t="s">
        <v>1418</v>
      </c>
      <c r="B2346" t="s">
        <v>1419</v>
      </c>
      <c r="E2346" s="2" t="str">
        <f t="shared" si="37"/>
        <v>10" Linden Square
OD 9.88" HT 9.7"  BD 6.2"
2.44 US Liquid Gallons
9.22 Litres</v>
      </c>
    </row>
    <row r="2347" spans="1:5" ht="57.6" x14ac:dyDescent="0.3">
      <c r="B2347" t="s">
        <v>1227</v>
      </c>
      <c r="E2347" s="2" t="str">
        <f t="shared" si="37"/>
        <v xml:space="preserve">OD 9.88" HT 9.7"  BD 6.2"
2.44 US Liquid Gallons
9.22 Litres
</v>
      </c>
    </row>
    <row r="2348" spans="1:5" ht="57.6" x14ac:dyDescent="0.3">
      <c r="B2348" t="s">
        <v>1420</v>
      </c>
      <c r="E2348" s="2" t="str">
        <f t="shared" si="37"/>
        <v xml:space="preserve">2.44 US Liquid Gallons
9.22 Litres
</v>
      </c>
    </row>
    <row r="2349" spans="1:5" ht="57.6" x14ac:dyDescent="0.3">
      <c r="B2349" t="s">
        <v>1421</v>
      </c>
      <c r="E2349" s="2" t="str">
        <f t="shared" si="37"/>
        <v xml:space="preserve">9.22 Litres
</v>
      </c>
    </row>
    <row r="2350" spans="1:5" ht="57.6" x14ac:dyDescent="0.3">
      <c r="E2350" s="2" t="str">
        <f t="shared" si="37"/>
        <v xml:space="preserve">
</v>
      </c>
    </row>
    <row r="2351" spans="1:5" ht="57.6" x14ac:dyDescent="0.3">
      <c r="E2351" s="2" t="str">
        <f t="shared" si="37"/>
        <v xml:space="preserve">
11" Linden Planter</v>
      </c>
    </row>
    <row r="2352" spans="1:5" ht="57.6" x14ac:dyDescent="0.3">
      <c r="E2352" s="2" t="str">
        <f t="shared" si="37"/>
        <v xml:space="preserve">
11" Linden Planter
OD 11" HT 8.27"  BD 6.2"</v>
      </c>
    </row>
    <row r="2353" spans="1:5" ht="57.6" x14ac:dyDescent="0.3">
      <c r="E2353" s="2" t="str">
        <f t="shared" si="37"/>
        <v xml:space="preserve">
11" Linden Planter
OD 11" HT 8.27"  BD 6.2"
2 US Liquid Gallons</v>
      </c>
    </row>
    <row r="2354" spans="1:5" ht="57.6" x14ac:dyDescent="0.3">
      <c r="A2354" t="s">
        <v>1422</v>
      </c>
      <c r="B2354" t="s">
        <v>1423</v>
      </c>
      <c r="E2354" s="2" t="str">
        <f t="shared" si="37"/>
        <v>11" Linden Planter
OD 11" HT 8.27"  BD 6.2"
2 US Liquid Gallons
7.6 Litres</v>
      </c>
    </row>
    <row r="2355" spans="1:5" ht="57.6" x14ac:dyDescent="0.3">
      <c r="B2355" t="s">
        <v>1235</v>
      </c>
      <c r="E2355" s="2" t="str">
        <f t="shared" si="37"/>
        <v xml:space="preserve">OD 11" HT 8.27"  BD 6.2"
2 US Liquid Gallons
7.6 Litres
</v>
      </c>
    </row>
    <row r="2356" spans="1:5" ht="57.6" x14ac:dyDescent="0.3">
      <c r="B2356" t="s">
        <v>109</v>
      </c>
      <c r="E2356" s="2" t="str">
        <f t="shared" si="37"/>
        <v xml:space="preserve">2 US Liquid Gallons
7.6 Litres
</v>
      </c>
    </row>
    <row r="2357" spans="1:5" ht="57.6" x14ac:dyDescent="0.3">
      <c r="B2357" t="s">
        <v>110</v>
      </c>
      <c r="E2357" s="2" t="str">
        <f t="shared" si="37"/>
        <v xml:space="preserve">7.6 Litres
</v>
      </c>
    </row>
    <row r="2358" spans="1:5" ht="57.6" x14ac:dyDescent="0.3">
      <c r="E2358" s="2" t="str">
        <f t="shared" si="37"/>
        <v xml:space="preserve">
</v>
      </c>
    </row>
    <row r="2359" spans="1:5" ht="57.6" x14ac:dyDescent="0.3">
      <c r="E2359" s="2" t="str">
        <f t="shared" si="37"/>
        <v xml:space="preserve">
</v>
      </c>
    </row>
    <row r="2360" spans="1:5" ht="57.6" x14ac:dyDescent="0.3">
      <c r="E2360" s="2" t="str">
        <f t="shared" si="37"/>
        <v xml:space="preserve">
</v>
      </c>
    </row>
    <row r="2361" spans="1:5" ht="57.6" x14ac:dyDescent="0.3">
      <c r="E2361" s="2" t="str">
        <f t="shared" si="37"/>
        <v xml:space="preserve">
10.7" Linden Hanging Basket</v>
      </c>
    </row>
    <row r="2362" spans="1:5" ht="57.6" x14ac:dyDescent="0.3">
      <c r="E2362" s="2" t="str">
        <f t="shared" si="37"/>
        <v xml:space="preserve">
10.7" Linden Hanging Basket
OD 10.7" HT 6.9"  BD 6.2"</v>
      </c>
    </row>
    <row r="2363" spans="1:5" ht="57.6" x14ac:dyDescent="0.3">
      <c r="E2363" s="2" t="str">
        <f t="shared" si="37"/>
        <v xml:space="preserve">
10.7" Linden Hanging Basket
OD 10.7" HT 6.9"  BD 6.2"
1.6 US Liquid Gallons</v>
      </c>
    </row>
    <row r="2364" spans="1:5" ht="57.6" x14ac:dyDescent="0.3">
      <c r="A2364" t="s">
        <v>1424</v>
      </c>
      <c r="B2364" t="s">
        <v>1425</v>
      </c>
      <c r="E2364" s="2" t="str">
        <f t="shared" si="37"/>
        <v>10.7" Linden Hanging Basket
OD 10.7" HT 6.9"  BD 6.2"
1.6 US Liquid Gallons
6 Litres</v>
      </c>
    </row>
    <row r="2365" spans="1:5" ht="57.6" x14ac:dyDescent="0.3">
      <c r="B2365" t="s">
        <v>1238</v>
      </c>
      <c r="E2365" s="2" t="str">
        <f t="shared" si="37"/>
        <v xml:space="preserve">OD 10.7" HT 6.9"  BD 6.2"
1.6 US Liquid Gallons
6 Litres
</v>
      </c>
    </row>
    <row r="2366" spans="1:5" ht="57.6" x14ac:dyDescent="0.3">
      <c r="B2366" t="s">
        <v>114</v>
      </c>
      <c r="E2366" s="2" t="str">
        <f t="shared" si="37"/>
        <v>1.6 US Liquid Gallons
6 Litres
Hanger H-18-3LAB (18" 3 Strand Hanger)</v>
      </c>
    </row>
    <row r="2367" spans="1:5" ht="57.6" x14ac:dyDescent="0.3">
      <c r="B2367" t="s">
        <v>458</v>
      </c>
      <c r="E2367" s="2" t="str">
        <f t="shared" si="37"/>
        <v xml:space="preserve">6 Litres
Hanger H-18-3LAB (18" 3 Strand Hanger)
</v>
      </c>
    </row>
    <row r="2368" spans="1:5" ht="57.6" x14ac:dyDescent="0.3">
      <c r="E2368" s="2" t="str">
        <f t="shared" si="37"/>
        <v xml:space="preserve">
Hanger H-18-3LAB (18" 3 Strand Hanger)
</v>
      </c>
    </row>
    <row r="2369" spans="1:5" ht="57.6" x14ac:dyDescent="0.3">
      <c r="B2369" t="s">
        <v>1426</v>
      </c>
      <c r="E2369" s="2" t="str">
        <f t="shared" si="37"/>
        <v xml:space="preserve">Hanger H-18-3LAB (18" 3 Strand Hanger)
</v>
      </c>
    </row>
    <row r="2370" spans="1:5" ht="57.6" x14ac:dyDescent="0.3">
      <c r="E2370" s="2" t="str">
        <f t="shared" si="37"/>
        <v xml:space="preserve">
</v>
      </c>
    </row>
    <row r="2371" spans="1:5" ht="57.6" x14ac:dyDescent="0.3">
      <c r="E2371" s="2" t="str">
        <f t="shared" si="37"/>
        <v xml:space="preserve">
12" Linden Bowl</v>
      </c>
    </row>
    <row r="2372" spans="1:5" ht="57.6" x14ac:dyDescent="0.3">
      <c r="E2372" s="2" t="str">
        <f t="shared" si="37"/>
        <v xml:space="preserve">
12" Linden Bowl
OD 12" HT 4.9"  BD 6.2"</v>
      </c>
    </row>
    <row r="2373" spans="1:5" ht="57.6" x14ac:dyDescent="0.3">
      <c r="E2373" s="2" t="str">
        <f t="shared" si="37"/>
        <v xml:space="preserve">
12" Linden Bowl
OD 12" HT 4.9"  BD 6.2"
1.4 US Liquid Gallons</v>
      </c>
    </row>
    <row r="2374" spans="1:5" ht="57.6" x14ac:dyDescent="0.3">
      <c r="A2374" t="s">
        <v>1427</v>
      </c>
      <c r="B2374" t="s">
        <v>1428</v>
      </c>
      <c r="E2374" s="2" t="str">
        <f t="shared" si="37"/>
        <v>12" Linden Bowl
OD 12" HT 4.9"  BD 6.2"
1.4 US Liquid Gallons
5.3 Litres</v>
      </c>
    </row>
    <row r="2375" spans="1:5" ht="57.6" x14ac:dyDescent="0.3">
      <c r="B2375" t="s">
        <v>1241</v>
      </c>
      <c r="E2375" s="2" t="str">
        <f t="shared" si="37"/>
        <v xml:space="preserve">OD 12" HT 4.9"  BD 6.2"
1.4 US Liquid Gallons
5.3 Litres
</v>
      </c>
    </row>
    <row r="2376" spans="1:5" ht="57.6" x14ac:dyDescent="0.3">
      <c r="B2376" t="s">
        <v>624</v>
      </c>
      <c r="E2376" s="2" t="str">
        <f t="shared" si="37"/>
        <v xml:space="preserve">1.4 US Liquid Gallons
5.3 Litres
</v>
      </c>
    </row>
    <row r="2377" spans="1:5" ht="57.6" x14ac:dyDescent="0.3">
      <c r="B2377" t="s">
        <v>623</v>
      </c>
      <c r="E2377" s="2" t="str">
        <f t="shared" si="37"/>
        <v xml:space="preserve">5.3 Litres
</v>
      </c>
    </row>
    <row r="2378" spans="1:5" ht="57.6" x14ac:dyDescent="0.3">
      <c r="E2378" s="2" t="str">
        <f t="shared" si="37"/>
        <v xml:space="preserve">
</v>
      </c>
    </row>
    <row r="2379" spans="1:5" ht="57.6" x14ac:dyDescent="0.3">
      <c r="E2379" s="2" t="str">
        <f t="shared" si="37"/>
        <v xml:space="preserve">
</v>
      </c>
    </row>
    <row r="2380" spans="1:5" ht="57.6" x14ac:dyDescent="0.3">
      <c r="E2380" s="2" t="str">
        <f t="shared" si="37"/>
        <v xml:space="preserve">
</v>
      </c>
    </row>
    <row r="2381" spans="1:5" ht="57.6" x14ac:dyDescent="0.3">
      <c r="E2381" s="2" t="str">
        <f t="shared" si="37"/>
        <v xml:space="preserve">
12" Maderra Pot</v>
      </c>
    </row>
    <row r="2382" spans="1:5" ht="57.6" x14ac:dyDescent="0.3">
      <c r="E2382" s="2" t="str">
        <f t="shared" si="37"/>
        <v xml:space="preserve">
12" Maderra Pot
OD 12" HT 9.45" </v>
      </c>
    </row>
    <row r="2383" spans="1:5" ht="57.6" x14ac:dyDescent="0.3">
      <c r="E2383" s="2" t="str">
        <f t="shared" ref="E2383:E2446" si="38">B2383 &amp; CHAR(10) &amp;B2384 &amp; CHAR(10) &amp;B2385 &amp;CHAR(10) &amp;B2386</f>
        <v xml:space="preserve">
12" Maderra Pot
OD 12" HT 9.45" 
3.20 US Gallons</v>
      </c>
    </row>
    <row r="2384" spans="1:5" ht="57.6" x14ac:dyDescent="0.3">
      <c r="A2384" t="s">
        <v>1429</v>
      </c>
      <c r="B2384" t="s">
        <v>1430</v>
      </c>
      <c r="E2384" s="2" t="str">
        <f t="shared" si="38"/>
        <v>12" Maderra Pot
OD 12" HT 9.45" 
3.20 US Gallons
12.1 Litres</v>
      </c>
    </row>
    <row r="2385" spans="1:5" ht="57.6" x14ac:dyDescent="0.3">
      <c r="B2385" t="s">
        <v>1431</v>
      </c>
      <c r="E2385" s="2" t="str">
        <f t="shared" si="38"/>
        <v xml:space="preserve">OD 12" HT 9.45" 
3.20 US Gallons
12.1 Litres
</v>
      </c>
    </row>
    <row r="2386" spans="1:5" ht="57.6" x14ac:dyDescent="0.3">
      <c r="B2386" t="s">
        <v>1432</v>
      </c>
      <c r="E2386" s="2" t="str">
        <f t="shared" si="38"/>
        <v xml:space="preserve">3.20 US Gallons
12.1 Litres
</v>
      </c>
    </row>
    <row r="2387" spans="1:5" ht="57.6" x14ac:dyDescent="0.3">
      <c r="B2387" t="s">
        <v>1433</v>
      </c>
      <c r="E2387" s="2" t="str">
        <f t="shared" si="38"/>
        <v xml:space="preserve">12.1 Litres
</v>
      </c>
    </row>
    <row r="2388" spans="1:5" ht="57.6" x14ac:dyDescent="0.3">
      <c r="E2388" s="2" t="str">
        <f t="shared" si="38"/>
        <v xml:space="preserve">
</v>
      </c>
    </row>
    <row r="2389" spans="1:5" ht="57.6" x14ac:dyDescent="0.3">
      <c r="E2389" s="2" t="str">
        <f t="shared" si="38"/>
        <v xml:space="preserve">
</v>
      </c>
    </row>
    <row r="2390" spans="1:5" ht="57.6" x14ac:dyDescent="0.3">
      <c r="E2390" s="2" t="str">
        <f t="shared" si="38"/>
        <v xml:space="preserve">
16" Madras Planter</v>
      </c>
    </row>
    <row r="2391" spans="1:5" ht="57.6" x14ac:dyDescent="0.3">
      <c r="E2391" s="2" t="str">
        <f t="shared" si="38"/>
        <v xml:space="preserve">
16" Madras Planter
OD 16" HT 11.46" BD 9"</v>
      </c>
    </row>
    <row r="2392" spans="1:5" ht="57.6" x14ac:dyDescent="0.3">
      <c r="E2392" s="2" t="str">
        <f t="shared" si="38"/>
        <v xml:space="preserve">
16" Madras Planter
OD 16" HT 11.46" BD 9"
21 Liters</v>
      </c>
    </row>
    <row r="2393" spans="1:5" ht="57.6" x14ac:dyDescent="0.3">
      <c r="A2393" t="s">
        <v>1434</v>
      </c>
      <c r="B2393" t="s">
        <v>1435</v>
      </c>
      <c r="E2393" s="2" t="str">
        <f t="shared" si="38"/>
        <v>16" Madras Planter
OD 16" HT 11.46" BD 9"
21 Liters
5.5 US Liquid Gallons</v>
      </c>
    </row>
    <row r="2394" spans="1:5" ht="57.6" x14ac:dyDescent="0.3">
      <c r="B2394" t="s">
        <v>1436</v>
      </c>
      <c r="E2394" s="2" t="str">
        <f t="shared" si="38"/>
        <v xml:space="preserve">OD 16" HT 11.46" BD 9"
21 Liters
5.5 US Liquid Gallons
</v>
      </c>
    </row>
    <row r="2395" spans="1:5" ht="57.6" x14ac:dyDescent="0.3">
      <c r="B2395" t="s">
        <v>1437</v>
      </c>
      <c r="E2395" s="2" t="str">
        <f t="shared" si="38"/>
        <v xml:space="preserve">21 Liters
5.5 US Liquid Gallons
</v>
      </c>
    </row>
    <row r="2396" spans="1:5" ht="57.6" x14ac:dyDescent="0.3">
      <c r="B2396" t="s">
        <v>1438</v>
      </c>
      <c r="E2396" s="2" t="str">
        <f t="shared" si="38"/>
        <v xml:space="preserve">5.5 US Liquid Gallons
</v>
      </c>
    </row>
    <row r="2397" spans="1:5" ht="57.6" x14ac:dyDescent="0.3">
      <c r="E2397" s="2" t="str">
        <f t="shared" si="38"/>
        <v xml:space="preserve">
</v>
      </c>
    </row>
    <row r="2398" spans="1:5" ht="57.6" x14ac:dyDescent="0.3">
      <c r="E2398" s="2" t="str">
        <f t="shared" si="38"/>
        <v xml:space="preserve">
</v>
      </c>
    </row>
    <row r="2399" spans="1:5" ht="57.6" x14ac:dyDescent="0.3">
      <c r="E2399" s="2" t="str">
        <f t="shared" si="38"/>
        <v xml:space="preserve">
11" Maple Planter</v>
      </c>
    </row>
    <row r="2400" spans="1:5" ht="57.6" x14ac:dyDescent="0.3">
      <c r="E2400" s="2" t="str">
        <f t="shared" si="38"/>
        <v xml:space="preserve">
11" Maple Planter
OD 11" HT 8.3" BD 6.06"</v>
      </c>
    </row>
    <row r="2401" spans="1:5" ht="57.6" x14ac:dyDescent="0.3">
      <c r="E2401" s="2" t="str">
        <f t="shared" si="38"/>
        <v xml:space="preserve">
11" Maple Planter
OD 11" HT 8.3" BD 6.06"
7.3 Liters</v>
      </c>
    </row>
    <row r="2402" spans="1:5" ht="57.6" x14ac:dyDescent="0.3">
      <c r="A2402" t="s">
        <v>1439</v>
      </c>
      <c r="B2402" t="s">
        <v>1440</v>
      </c>
      <c r="E2402" s="2" t="str">
        <f t="shared" si="38"/>
        <v>11" Maple Planter
OD 11" HT 8.3" BD 6.06"
7.3 Liters
1.95 US Gallons</v>
      </c>
    </row>
    <row r="2403" spans="1:5" ht="57.6" x14ac:dyDescent="0.3">
      <c r="B2403" t="s">
        <v>1441</v>
      </c>
      <c r="E2403" s="2" t="str">
        <f t="shared" si="38"/>
        <v xml:space="preserve">OD 11" HT 8.3" BD 6.06"
7.3 Liters
1.95 US Gallons
</v>
      </c>
    </row>
    <row r="2404" spans="1:5" ht="57.6" x14ac:dyDescent="0.3">
      <c r="B2404" t="s">
        <v>786</v>
      </c>
      <c r="E2404" s="2" t="str">
        <f t="shared" si="38"/>
        <v xml:space="preserve">7.3 Liters
1.95 US Gallons
</v>
      </c>
    </row>
    <row r="2405" spans="1:5" ht="57.6" x14ac:dyDescent="0.3">
      <c r="B2405" t="s">
        <v>1442</v>
      </c>
      <c r="E2405" s="2" t="str">
        <f t="shared" si="38"/>
        <v xml:space="preserve">1.95 US Gallons
</v>
      </c>
    </row>
    <row r="2406" spans="1:5" ht="57.6" x14ac:dyDescent="0.3">
      <c r="E2406" s="2" t="str">
        <f t="shared" si="38"/>
        <v xml:space="preserve">
11" Maple Planter (Insert Clips)</v>
      </c>
    </row>
    <row r="2407" spans="1:5" ht="57.6" x14ac:dyDescent="0.3">
      <c r="E2407" s="2" t="str">
        <f t="shared" si="38"/>
        <v xml:space="preserve">
11" Maple Planter (Insert Clips)
OD 11" HT 8.3" BD 6.06"</v>
      </c>
    </row>
    <row r="2408" spans="1:5" ht="57.6" x14ac:dyDescent="0.3">
      <c r="E2408" s="2" t="str">
        <f t="shared" si="38"/>
        <v xml:space="preserve">
11" Maple Planter (Insert Clips)
OD 11" HT 8.3" BD 6.06"
7.3 Liters</v>
      </c>
    </row>
    <row r="2409" spans="1:5" ht="57.6" x14ac:dyDescent="0.3">
      <c r="A2409" t="s">
        <v>1443</v>
      </c>
      <c r="B2409" t="s">
        <v>1444</v>
      </c>
      <c r="E2409" s="2" t="str">
        <f t="shared" si="38"/>
        <v>11" Maple Planter (Insert Clips)
OD 11" HT 8.3" BD 6.06"
7.3 Liters
1.95 US Gallons</v>
      </c>
    </row>
    <row r="2410" spans="1:5" ht="57.6" x14ac:dyDescent="0.3">
      <c r="B2410" t="s">
        <v>1441</v>
      </c>
      <c r="E2410" s="2" t="str">
        <f t="shared" si="38"/>
        <v xml:space="preserve">OD 11" HT 8.3" BD 6.06"
7.3 Liters
1.95 US Gallons
</v>
      </c>
    </row>
    <row r="2411" spans="1:5" ht="57.6" x14ac:dyDescent="0.3">
      <c r="B2411" t="s">
        <v>786</v>
      </c>
      <c r="E2411" s="2" t="str">
        <f t="shared" si="38"/>
        <v xml:space="preserve">7.3 Liters
1.95 US Gallons
</v>
      </c>
    </row>
    <row r="2412" spans="1:5" ht="57.6" x14ac:dyDescent="0.3">
      <c r="B2412" t="s">
        <v>1442</v>
      </c>
      <c r="E2412" s="2" t="str">
        <f t="shared" si="38"/>
        <v xml:space="preserve">1.95 US Gallons
</v>
      </c>
    </row>
    <row r="2413" spans="1:5" ht="57.6" x14ac:dyDescent="0.3">
      <c r="E2413" s="2" t="str">
        <f t="shared" si="38"/>
        <v xml:space="preserve">
10" Maple Planter</v>
      </c>
    </row>
    <row r="2414" spans="1:5" ht="57.6" x14ac:dyDescent="0.3">
      <c r="E2414" s="2" t="str">
        <f t="shared" si="38"/>
        <v xml:space="preserve">
10" Maple Planter
OD 10" HT 8.5" BD 6.1"</v>
      </c>
    </row>
    <row r="2415" spans="1:5" ht="57.6" x14ac:dyDescent="0.3">
      <c r="E2415" s="2" t="str">
        <f t="shared" si="38"/>
        <v xml:space="preserve">
10" Maple Planter
OD 10" HT 8.5" BD 6.1"
5.75 Liters</v>
      </c>
    </row>
    <row r="2416" spans="1:5" ht="57.6" x14ac:dyDescent="0.3">
      <c r="A2416" t="s">
        <v>1445</v>
      </c>
      <c r="B2416" t="s">
        <v>1446</v>
      </c>
      <c r="E2416" s="2" t="str">
        <f t="shared" si="38"/>
        <v>10" Maple Planter
OD 10" HT 8.5" BD 6.1"
5.75 Liters
1.52 US Gallons</v>
      </c>
    </row>
    <row r="2417" spans="1:5" ht="57.6" x14ac:dyDescent="0.3">
      <c r="B2417" t="s">
        <v>1447</v>
      </c>
      <c r="E2417" s="2" t="str">
        <f t="shared" si="38"/>
        <v xml:space="preserve">OD 10" HT 8.5" BD 6.1"
5.75 Liters
1.52 US Gallons
</v>
      </c>
    </row>
    <row r="2418" spans="1:5" ht="57.6" x14ac:dyDescent="0.3">
      <c r="B2418" t="s">
        <v>1448</v>
      </c>
      <c r="E2418" s="2" t="str">
        <f t="shared" si="38"/>
        <v xml:space="preserve">5.75 Liters
1.52 US Gallons
</v>
      </c>
    </row>
    <row r="2419" spans="1:5" ht="57.6" x14ac:dyDescent="0.3">
      <c r="B2419" t="s">
        <v>1449</v>
      </c>
      <c r="E2419" s="2" t="str">
        <f t="shared" si="38"/>
        <v xml:space="preserve">1.52 US Gallons
</v>
      </c>
    </row>
    <row r="2420" spans="1:5" ht="57.6" x14ac:dyDescent="0.3">
      <c r="E2420" s="2" t="str">
        <f t="shared" si="38"/>
        <v xml:space="preserve">
</v>
      </c>
    </row>
    <row r="2421" spans="1:5" ht="57.6" x14ac:dyDescent="0.3">
      <c r="E2421" s="2" t="str">
        <f t="shared" si="38"/>
        <v xml:space="preserve">
11” Maple Hanging Basket</v>
      </c>
    </row>
    <row r="2422" spans="1:5" ht="57.6" x14ac:dyDescent="0.3">
      <c r="E2422" s="2" t="str">
        <f t="shared" si="38"/>
        <v xml:space="preserve">
11” Maple Hanging Basket
OD 10.7”  HT 7” BD 6.22"</v>
      </c>
    </row>
    <row r="2423" spans="1:5" ht="57.6" x14ac:dyDescent="0.3">
      <c r="E2423" s="2" t="str">
        <f t="shared" si="38"/>
        <v xml:space="preserve">
11” Maple Hanging Basket
OD 10.7”  HT 7” BD 6.22"
6.15 Liters</v>
      </c>
    </row>
    <row r="2424" spans="1:5" ht="57.6" x14ac:dyDescent="0.3">
      <c r="A2424" t="s">
        <v>1450</v>
      </c>
      <c r="B2424" t="s">
        <v>1451</v>
      </c>
      <c r="E2424" s="2" t="str">
        <f t="shared" si="38"/>
        <v xml:space="preserve">11” Maple Hanging Basket
OD 10.7”  HT 7” BD 6.22"
6.15 Liters
1.62 Liquid Gallons </v>
      </c>
    </row>
    <row r="2425" spans="1:5" ht="57.6" x14ac:dyDescent="0.3">
      <c r="B2425" t="s">
        <v>1452</v>
      </c>
      <c r="E2425" s="2" t="str">
        <f t="shared" si="38"/>
        <v xml:space="preserve">OD 10.7”  HT 7” BD 6.22"
6.15 Liters
1.62 Liquid Gallons 
</v>
      </c>
    </row>
    <row r="2426" spans="1:5" ht="57.6" x14ac:dyDescent="0.3">
      <c r="B2426" t="s">
        <v>1453</v>
      </c>
      <c r="E2426" s="2" t="str">
        <f t="shared" si="38"/>
        <v xml:space="preserve">6.15 Liters
1.62 Liquid Gallons 
</v>
      </c>
    </row>
    <row r="2427" spans="1:5" ht="57.6" x14ac:dyDescent="0.3">
      <c r="B2427" t="s">
        <v>1454</v>
      </c>
      <c r="E2427" s="2" t="str">
        <f t="shared" si="38"/>
        <v xml:space="preserve">1.62 Liquid Gallons 
</v>
      </c>
    </row>
    <row r="2428" spans="1:5" ht="57.6" x14ac:dyDescent="0.3">
      <c r="E2428" s="2" t="str">
        <f t="shared" si="38"/>
        <v xml:space="preserve">
</v>
      </c>
    </row>
    <row r="2429" spans="1:5" ht="57.6" x14ac:dyDescent="0.3">
      <c r="E2429" s="2" t="str">
        <f t="shared" si="38"/>
        <v xml:space="preserve">
</v>
      </c>
    </row>
    <row r="2430" spans="1:5" ht="57.6" x14ac:dyDescent="0.3">
      <c r="E2430" s="2" t="str">
        <f t="shared" si="38"/>
        <v xml:space="preserve">
</v>
      </c>
    </row>
    <row r="2431" spans="1:5" ht="57.6" x14ac:dyDescent="0.3">
      <c r="E2431" s="2" t="str">
        <f t="shared" si="38"/>
        <v xml:space="preserve">
12" Mavery Series Planter</v>
      </c>
    </row>
    <row r="2432" spans="1:5" ht="57.6" x14ac:dyDescent="0.3">
      <c r="E2432" s="2" t="str">
        <f t="shared" si="38"/>
        <v xml:space="preserve">
12" Mavery Series Planter
OD 12" HT 9.25"</v>
      </c>
    </row>
    <row r="2433" spans="1:5" ht="57.6" x14ac:dyDescent="0.3">
      <c r="E2433" s="2" t="str">
        <f t="shared" si="38"/>
        <v xml:space="preserve">
12" Mavery Series Planter
OD 12" HT 9.25"
2.5 US Gallons</v>
      </c>
    </row>
    <row r="2434" spans="1:5" ht="57.6" x14ac:dyDescent="0.3">
      <c r="A2434" t="s">
        <v>1455</v>
      </c>
      <c r="B2434" t="s">
        <v>1456</v>
      </c>
      <c r="E2434" s="2" t="str">
        <f t="shared" si="38"/>
        <v>12" Mavery Series Planter
OD 12" HT 9.25"
2.5 US Gallons
9.4 Litres</v>
      </c>
    </row>
    <row r="2435" spans="1:5" ht="57.6" x14ac:dyDescent="0.3">
      <c r="B2435" t="s">
        <v>1457</v>
      </c>
      <c r="E2435" s="2" t="str">
        <f t="shared" si="38"/>
        <v xml:space="preserve">OD 12" HT 9.25"
2.5 US Gallons
9.4 Litres
</v>
      </c>
    </row>
    <row r="2436" spans="1:5" ht="57.6" x14ac:dyDescent="0.3">
      <c r="B2436" t="s">
        <v>256</v>
      </c>
      <c r="E2436" s="2" t="str">
        <f t="shared" si="38"/>
        <v xml:space="preserve">2.5 US Gallons
9.4 Litres
</v>
      </c>
    </row>
    <row r="2437" spans="1:5" ht="57.6" x14ac:dyDescent="0.3">
      <c r="B2437" t="s">
        <v>1383</v>
      </c>
      <c r="E2437" s="2" t="str">
        <f t="shared" si="38"/>
        <v xml:space="preserve">9.4 Litres
</v>
      </c>
    </row>
    <row r="2438" spans="1:5" ht="57.6" x14ac:dyDescent="0.3">
      <c r="E2438" s="2" t="str">
        <f t="shared" si="38"/>
        <v xml:space="preserve">
</v>
      </c>
    </row>
    <row r="2439" spans="1:5" ht="57.6" x14ac:dyDescent="0.3">
      <c r="E2439" s="2" t="str">
        <f t="shared" si="38"/>
        <v xml:space="preserve">
</v>
      </c>
    </row>
    <row r="2440" spans="1:5" ht="57.6" x14ac:dyDescent="0.3">
      <c r="E2440" s="2" t="str">
        <f t="shared" si="38"/>
        <v xml:space="preserve">
12" Mavery Series Hanging Basket</v>
      </c>
    </row>
    <row r="2441" spans="1:5" ht="57.6" x14ac:dyDescent="0.3">
      <c r="E2441" s="2" t="str">
        <f t="shared" si="38"/>
        <v xml:space="preserve">
12" Mavery Series Hanging Basket
OD 12" HT 6.65" </v>
      </c>
    </row>
    <row r="2442" spans="1:5" ht="57.6" x14ac:dyDescent="0.3">
      <c r="E2442" s="2" t="str">
        <f t="shared" si="38"/>
        <v xml:space="preserve">
12" Mavery Series Hanging Basket
OD 12" HT 6.65" 
2 US Liquid Gallon</v>
      </c>
    </row>
    <row r="2443" spans="1:5" ht="57.6" x14ac:dyDescent="0.3">
      <c r="A2443" t="s">
        <v>1458</v>
      </c>
      <c r="B2443" t="s">
        <v>1459</v>
      </c>
      <c r="E2443" s="2" t="str">
        <f t="shared" si="38"/>
        <v>12" Mavery Series Hanging Basket
OD 12" HT 6.65" 
2 US Liquid Gallon
7.5 Litres</v>
      </c>
    </row>
    <row r="2444" spans="1:5" ht="57.6" x14ac:dyDescent="0.3">
      <c r="B2444" t="s">
        <v>1460</v>
      </c>
      <c r="E2444" s="2" t="str">
        <f t="shared" si="38"/>
        <v xml:space="preserve">OD 12" HT 6.65" 
2 US Liquid Gallon
7.5 Litres
 </v>
      </c>
    </row>
    <row r="2445" spans="1:5" ht="57.6" x14ac:dyDescent="0.3">
      <c r="B2445" t="s">
        <v>1461</v>
      </c>
      <c r="E2445" s="2" t="str">
        <f t="shared" si="38"/>
        <v>2 US Liquid Gallon
7.5 Litres
H-22-4STD 22" Hanger</v>
      </c>
    </row>
    <row r="2446" spans="1:5" ht="57.6" x14ac:dyDescent="0.3">
      <c r="A2446" t="s">
        <v>219</v>
      </c>
      <c r="B2446" t="s">
        <v>270</v>
      </c>
      <c r="E2446" s="2" t="str">
        <f t="shared" si="38"/>
        <v xml:space="preserve">7.5 Litres
H-22-4STD 22" Hanger
</v>
      </c>
    </row>
    <row r="2447" spans="1:5" ht="57.6" x14ac:dyDescent="0.3">
      <c r="B2447" t="s">
        <v>219</v>
      </c>
      <c r="E2447" s="2" t="str">
        <f t="shared" ref="E2447:E2510" si="39">B2447 &amp; CHAR(10) &amp;B2448 &amp; CHAR(10) &amp;B2449 &amp;CHAR(10) &amp;B2450</f>
        <v xml:space="preserve"> 
H-22-4STD 22" Hanger
</v>
      </c>
    </row>
    <row r="2448" spans="1:5" ht="57.6" x14ac:dyDescent="0.3">
      <c r="B2448" t="s">
        <v>953</v>
      </c>
      <c r="E2448" s="2" t="str">
        <f t="shared" si="39"/>
        <v xml:space="preserve">H-22-4STD 22" Hanger
</v>
      </c>
    </row>
    <row r="2449" spans="1:5" ht="57.6" x14ac:dyDescent="0.3">
      <c r="E2449" s="2" t="str">
        <f t="shared" si="39"/>
        <v xml:space="preserve">
14" Maze Boval</v>
      </c>
    </row>
    <row r="2450" spans="1:5" ht="57.6" x14ac:dyDescent="0.3">
      <c r="E2450" s="2" t="str">
        <f t="shared" si="39"/>
        <v xml:space="preserve">
14" Maze Boval
OL 14" OW 7.5" BL 11.5" BW 5" HT 6.5"</v>
      </c>
    </row>
    <row r="2451" spans="1:5" ht="57.6" x14ac:dyDescent="0.3">
      <c r="E2451" s="2" t="str">
        <f t="shared" si="39"/>
        <v xml:space="preserve">
14" Maze Boval
OL 14" OW 7.5" BL 11.5" BW 5" HT 6.5"
7.5 Litres</v>
      </c>
    </row>
    <row r="2452" spans="1:5" ht="57.6" x14ac:dyDescent="0.3">
      <c r="A2452" t="s">
        <v>1462</v>
      </c>
      <c r="B2452" t="s">
        <v>1463</v>
      </c>
      <c r="E2452" s="2" t="str">
        <f t="shared" si="39"/>
        <v>14" Maze Boval
OL 14" OW 7.5" BL 11.5" BW 5" HT 6.5"
7.5 Litres
1.98 US Liquid Gallons</v>
      </c>
    </row>
    <row r="2453" spans="1:5" ht="57.6" x14ac:dyDescent="0.3">
      <c r="B2453" t="s">
        <v>1464</v>
      </c>
      <c r="E2453" s="2" t="str">
        <f t="shared" si="39"/>
        <v xml:space="preserve">OL 14" OW 7.5" BL 11.5" BW 5" HT 6.5"
7.5 Litres
1.98 US Liquid Gallons
</v>
      </c>
    </row>
    <row r="2454" spans="1:5" ht="57.6" x14ac:dyDescent="0.3">
      <c r="B2454" t="s">
        <v>270</v>
      </c>
      <c r="E2454" s="2" t="str">
        <f t="shared" si="39"/>
        <v xml:space="preserve">7.5 Litres
1.98 US Liquid Gallons
</v>
      </c>
    </row>
    <row r="2455" spans="1:5" ht="57.6" x14ac:dyDescent="0.3">
      <c r="B2455" t="s">
        <v>100</v>
      </c>
      <c r="E2455" s="2" t="str">
        <f t="shared" si="39"/>
        <v xml:space="preserve">1.98 US Liquid Gallons
</v>
      </c>
    </row>
    <row r="2456" spans="1:5" ht="57.6" x14ac:dyDescent="0.3">
      <c r="E2456" s="2" t="str">
        <f t="shared" si="39"/>
        <v xml:space="preserve">
</v>
      </c>
    </row>
    <row r="2457" spans="1:5" ht="57.6" x14ac:dyDescent="0.3">
      <c r="E2457" s="2" t="str">
        <f t="shared" si="39"/>
        <v xml:space="preserve">
</v>
      </c>
    </row>
    <row r="2458" spans="1:5" ht="57.6" x14ac:dyDescent="0.3">
      <c r="E2458" s="2" t="str">
        <f t="shared" si="39"/>
        <v xml:space="preserve">
18" Medley Planter</v>
      </c>
    </row>
    <row r="2459" spans="1:5" ht="57.6" x14ac:dyDescent="0.3">
      <c r="E2459" s="2" t="str">
        <f t="shared" si="39"/>
        <v xml:space="preserve">
18" Medley Planter
OD 18'' OW 8.86" HT 14'' BD 9.69'' </v>
      </c>
    </row>
    <row r="2460" spans="1:5" ht="57.6" x14ac:dyDescent="0.3">
      <c r="E2460" s="2" t="str">
        <f t="shared" si="39"/>
        <v xml:space="preserve">
18" Medley Planter
OD 18'' OW 8.86" HT 14'' BD 9.69'' 
4.8 US Gallons Liquid</v>
      </c>
    </row>
    <row r="2461" spans="1:5" ht="57.6" x14ac:dyDescent="0.3">
      <c r="A2461" t="s">
        <v>1465</v>
      </c>
      <c r="B2461" t="s">
        <v>1466</v>
      </c>
      <c r="E2461" s="2" t="str">
        <f t="shared" si="39"/>
        <v>18" Medley Planter
OD 18'' OW 8.86" HT 14'' BD 9.69'' 
4.8 US Gallons Liquid
18.4 Liters</v>
      </c>
    </row>
    <row r="2462" spans="1:5" ht="57.6" x14ac:dyDescent="0.3">
      <c r="B2462" t="s">
        <v>1467</v>
      </c>
      <c r="E2462" s="2" t="str">
        <f t="shared" si="39"/>
        <v xml:space="preserve">OD 18'' OW 8.86" HT 14'' BD 9.69'' 
4.8 US Gallons Liquid
18.4 Liters
</v>
      </c>
    </row>
    <row r="2463" spans="1:5" ht="57.6" x14ac:dyDescent="0.3">
      <c r="B2463" t="s">
        <v>1468</v>
      </c>
      <c r="E2463" s="2" t="str">
        <f t="shared" si="39"/>
        <v>4.8 US Gallons Liquid
18.4 Liters
18" Medley Planter (Retail - better material)</v>
      </c>
    </row>
    <row r="2464" spans="1:5" ht="57.6" x14ac:dyDescent="0.3">
      <c r="B2464" t="s">
        <v>1469</v>
      </c>
      <c r="E2464" s="2" t="str">
        <f t="shared" si="39"/>
        <v xml:space="preserve">18.4 Liters
18" Medley Planter (Retail - better material)
OD 18'' HT 14'' BD 9.69'' </v>
      </c>
    </row>
    <row r="2465" spans="1:5" ht="57.6" x14ac:dyDescent="0.3">
      <c r="E2465" s="2" t="str">
        <f t="shared" si="39"/>
        <v xml:space="preserve">
18" Medley Planter (Retail - better material)
OD 18'' HT 14'' BD 9.69'' 
4.8 US Gallons Liquid</v>
      </c>
    </row>
    <row r="2466" spans="1:5" ht="57.6" x14ac:dyDescent="0.3">
      <c r="A2466" t="s">
        <v>1470</v>
      </c>
      <c r="B2466" t="s">
        <v>1471</v>
      </c>
      <c r="E2466" s="2" t="str">
        <f t="shared" si="39"/>
        <v>18" Medley Planter (Retail - better material)
OD 18'' HT 14'' BD 9.69'' 
4.8 US Gallons Liquid
18.4 Liters</v>
      </c>
    </row>
    <row r="2467" spans="1:5" ht="57.6" x14ac:dyDescent="0.3">
      <c r="B2467" t="s">
        <v>1472</v>
      </c>
      <c r="E2467" s="2" t="str">
        <f t="shared" si="39"/>
        <v xml:space="preserve">OD 18'' HT 14'' BD 9.69'' 
4.8 US Gallons Liquid
18.4 Liters
</v>
      </c>
    </row>
    <row r="2468" spans="1:5" ht="57.6" x14ac:dyDescent="0.3">
      <c r="B2468" t="s">
        <v>1468</v>
      </c>
      <c r="E2468" s="2" t="str">
        <f t="shared" si="39"/>
        <v>4.8 US Gallons Liquid
18.4 Liters
14.5" Medley Planter</v>
      </c>
    </row>
    <row r="2469" spans="1:5" ht="57.6" x14ac:dyDescent="0.3">
      <c r="B2469" t="s">
        <v>1469</v>
      </c>
      <c r="E2469" s="2" t="str">
        <f t="shared" si="39"/>
        <v>18.4 Liters
14.5" Medley Planter
OD 14.5" HT 12"  BD 8.62"</v>
      </c>
    </row>
    <row r="2470" spans="1:5" ht="57.6" x14ac:dyDescent="0.3">
      <c r="E2470" s="2" t="str">
        <f t="shared" si="39"/>
        <v xml:space="preserve">
14.5" Medley Planter
OD 14.5" HT 12"  BD 8.62"
4.62 US Liquid Gallons</v>
      </c>
    </row>
    <row r="2471" spans="1:5" ht="57.6" x14ac:dyDescent="0.3">
      <c r="A2471" t="s">
        <v>1473</v>
      </c>
      <c r="B2471" t="s">
        <v>1474</v>
      </c>
      <c r="E2471" s="2" t="str">
        <f t="shared" si="39"/>
        <v>14.5" Medley Planter
OD 14.5" HT 12"  BD 8.62"
4.62 US Liquid Gallons
17.5 Litres</v>
      </c>
    </row>
    <row r="2472" spans="1:5" ht="57.6" x14ac:dyDescent="0.3">
      <c r="B2472" t="s">
        <v>1475</v>
      </c>
      <c r="E2472" s="2" t="str">
        <f t="shared" si="39"/>
        <v>OD 14.5" HT 12"  BD 8.62"
4.62 US Liquid Gallons
17.5 Litres
1067 cubic inches</v>
      </c>
    </row>
    <row r="2473" spans="1:5" ht="57.6" x14ac:dyDescent="0.3">
      <c r="B2473" t="s">
        <v>649</v>
      </c>
      <c r="E2473" s="2" t="str">
        <f t="shared" si="39"/>
        <v xml:space="preserve">4.62 US Liquid Gallons
17.5 Litres
1067 cubic inches
</v>
      </c>
    </row>
    <row r="2474" spans="1:5" ht="57.6" x14ac:dyDescent="0.3">
      <c r="B2474" t="s">
        <v>650</v>
      </c>
      <c r="E2474" s="2" t="str">
        <f t="shared" si="39"/>
        <v xml:space="preserve">17.5 Litres
1067 cubic inches
</v>
      </c>
    </row>
    <row r="2475" spans="1:5" ht="57.6" x14ac:dyDescent="0.3">
      <c r="B2475" t="s">
        <v>651</v>
      </c>
      <c r="E2475" s="2" t="str">
        <f t="shared" si="39"/>
        <v>1067 cubic inches
16" Medley Square</v>
      </c>
    </row>
    <row r="2476" spans="1:5" ht="57.6" x14ac:dyDescent="0.3">
      <c r="E2476" s="2" t="str">
        <f t="shared" si="39"/>
        <v xml:space="preserve">
16" Medley Square
OD 16" HT 14" BD 9.45"</v>
      </c>
    </row>
    <row r="2477" spans="1:5" ht="57.6" x14ac:dyDescent="0.3">
      <c r="E2477" s="2" t="str">
        <f t="shared" si="39"/>
        <v xml:space="preserve">
16" Medley Square
OD 16" HT 14" BD 9.45"
8.1 US Gallons Liquid</v>
      </c>
    </row>
    <row r="2478" spans="1:5" ht="57.6" x14ac:dyDescent="0.3">
      <c r="A2478" t="s">
        <v>1476</v>
      </c>
      <c r="B2478" t="s">
        <v>1477</v>
      </c>
      <c r="E2478" s="2" t="str">
        <f t="shared" si="39"/>
        <v>16" Medley Square
OD 16" HT 14" BD 9.45"
8.1 US Gallons Liquid
30.7 Liters</v>
      </c>
    </row>
    <row r="2479" spans="1:5" ht="57.6" x14ac:dyDescent="0.3">
      <c r="B2479" t="s">
        <v>1478</v>
      </c>
      <c r="E2479" s="2" t="str">
        <f t="shared" si="39"/>
        <v xml:space="preserve">OD 16" HT 14" BD 9.45"
8.1 US Gallons Liquid
30.7 Liters
</v>
      </c>
    </row>
    <row r="2480" spans="1:5" ht="57.6" x14ac:dyDescent="0.3">
      <c r="B2480" t="s">
        <v>1479</v>
      </c>
      <c r="E2480" s="2" t="str">
        <f t="shared" si="39"/>
        <v>8.1 US Gallons Liquid
30.7 Liters
14.5" Medley Square</v>
      </c>
    </row>
    <row r="2481" spans="1:5" ht="57.6" x14ac:dyDescent="0.3">
      <c r="B2481" t="s">
        <v>1480</v>
      </c>
      <c r="E2481" s="2" t="str">
        <f t="shared" si="39"/>
        <v>30.7 Liters
14.5" Medley Square
OD 14.5" HT 12"  BD 8.62"</v>
      </c>
    </row>
    <row r="2482" spans="1:5" ht="57.6" x14ac:dyDescent="0.3">
      <c r="E2482" s="2" t="str">
        <f t="shared" si="39"/>
        <v xml:space="preserve">
14.5" Medley Square
OD 14.5" HT 12"  BD 8.62"
5.55 US Gallons Liquid</v>
      </c>
    </row>
    <row r="2483" spans="1:5" ht="57.6" x14ac:dyDescent="0.3">
      <c r="A2483" t="s">
        <v>1481</v>
      </c>
      <c r="B2483" t="s">
        <v>1482</v>
      </c>
      <c r="E2483" s="2" t="str">
        <f t="shared" si="39"/>
        <v>14.5" Medley Square
OD 14.5" HT 12"  BD 8.62"
5.55 US Gallons Liquid
21 Litres</v>
      </c>
    </row>
    <row r="2484" spans="1:5" ht="57.6" x14ac:dyDescent="0.3">
      <c r="B2484" t="s">
        <v>1475</v>
      </c>
      <c r="E2484" s="2" t="str">
        <f t="shared" si="39"/>
        <v xml:space="preserve">OD 14.5" HT 12"  BD 8.62"
5.55 US Gallons Liquid
21 Litres
</v>
      </c>
    </row>
    <row r="2485" spans="1:5" ht="57.6" x14ac:dyDescent="0.3">
      <c r="B2485" t="s">
        <v>1483</v>
      </c>
      <c r="E2485" s="2" t="str">
        <f t="shared" si="39"/>
        <v xml:space="preserve">5.55 US Gallons Liquid
21 Litres
</v>
      </c>
    </row>
    <row r="2486" spans="1:5" ht="57.6" x14ac:dyDescent="0.3">
      <c r="B2486" t="s">
        <v>1484</v>
      </c>
      <c r="E2486" s="2" t="str">
        <f t="shared" si="39"/>
        <v>21 Litres
20" Medley Window Box</v>
      </c>
    </row>
    <row r="2487" spans="1:5" ht="57.6" x14ac:dyDescent="0.3">
      <c r="E2487" s="2" t="str">
        <f t="shared" si="39"/>
        <v xml:space="preserve">
20" Medley Window Box
OL 20" OW 10" HT 9" BL 16.2"</v>
      </c>
    </row>
    <row r="2488" spans="1:5" ht="57.6" x14ac:dyDescent="0.3">
      <c r="E2488" s="2" t="str">
        <f t="shared" si="39"/>
        <v xml:space="preserve">
20" Medley Window Box
OL 20" OW 10" HT 9" BL 16.2"
4.73 US Liquid Gallons</v>
      </c>
    </row>
    <row r="2489" spans="1:5" ht="57.6" x14ac:dyDescent="0.3">
      <c r="A2489" t="s">
        <v>1485</v>
      </c>
      <c r="B2489" t="s">
        <v>1486</v>
      </c>
      <c r="E2489" s="2" t="str">
        <f t="shared" si="39"/>
        <v>20" Medley Window Box
OL 20" OW 10" HT 9" BL 16.2"
4.73 US Liquid Gallons
18.9 litres</v>
      </c>
    </row>
    <row r="2490" spans="1:5" ht="57.6" x14ac:dyDescent="0.3">
      <c r="B2490" t="s">
        <v>1487</v>
      </c>
      <c r="E2490" s="2" t="str">
        <f t="shared" si="39"/>
        <v xml:space="preserve">OL 20" OW 10" HT 9" BL 16.2"
4.73 US Liquid Gallons
18.9 litres
</v>
      </c>
    </row>
    <row r="2491" spans="1:5" ht="57.6" x14ac:dyDescent="0.3">
      <c r="B2491" t="s">
        <v>815</v>
      </c>
      <c r="E2491" s="2" t="str">
        <f t="shared" si="39"/>
        <v xml:space="preserve">4.73 US Liquid Gallons
18.9 litres
</v>
      </c>
    </row>
    <row r="2492" spans="1:5" ht="57.6" x14ac:dyDescent="0.3">
      <c r="B2492" t="s">
        <v>1488</v>
      </c>
      <c r="E2492" s="2" t="str">
        <f t="shared" si="39"/>
        <v xml:space="preserve">18.9 litres
</v>
      </c>
    </row>
    <row r="2493" spans="1:5" ht="57.6" x14ac:dyDescent="0.3">
      <c r="E2493" s="2" t="str">
        <f t="shared" si="39"/>
        <v xml:space="preserve">
</v>
      </c>
    </row>
    <row r="2494" spans="1:5" ht="57.6" x14ac:dyDescent="0.3">
      <c r="E2494" s="2" t="str">
        <f t="shared" si="39"/>
        <v xml:space="preserve">
</v>
      </c>
    </row>
    <row r="2495" spans="1:5" ht="57.6" x14ac:dyDescent="0.3">
      <c r="E2495" s="2" t="str">
        <f t="shared" si="39"/>
        <v xml:space="preserve">
10" Mesh Planter</v>
      </c>
    </row>
    <row r="2496" spans="1:5" ht="57.6" x14ac:dyDescent="0.3">
      <c r="E2496" s="2" t="str">
        <f t="shared" si="39"/>
        <v xml:space="preserve">
10" Mesh Planter
OD 10.1" HT 7.25" BD 6.25"</v>
      </c>
    </row>
    <row r="2497" spans="1:5" ht="57.6" x14ac:dyDescent="0.3">
      <c r="E2497" s="2" t="str">
        <f t="shared" si="39"/>
        <v xml:space="preserve">
10" Mesh Planter
OD 10.1" HT 7.25" BD 6.25"
5.25 Liters</v>
      </c>
    </row>
    <row r="2498" spans="1:5" ht="57.6" x14ac:dyDescent="0.3">
      <c r="A2498" t="s">
        <v>1489</v>
      </c>
      <c r="B2498" t="s">
        <v>1490</v>
      </c>
      <c r="E2498" s="2" t="str">
        <f t="shared" si="39"/>
        <v>10" Mesh Planter
OD 10.1" HT 7.25" BD 6.25"
5.25 Liters
1.39 US Liquid Gallons</v>
      </c>
    </row>
    <row r="2499" spans="1:5" ht="57.6" x14ac:dyDescent="0.3">
      <c r="B2499" t="s">
        <v>1491</v>
      </c>
      <c r="E2499" s="2" t="str">
        <f t="shared" si="39"/>
        <v xml:space="preserve">OD 10.1" HT 7.25" BD 6.25"
5.25 Liters
1.39 US Liquid Gallons
</v>
      </c>
    </row>
    <row r="2500" spans="1:5" ht="57.6" x14ac:dyDescent="0.3">
      <c r="B2500" t="s">
        <v>1492</v>
      </c>
      <c r="E2500" s="2" t="str">
        <f t="shared" si="39"/>
        <v xml:space="preserve">5.25 Liters
1.39 US Liquid Gallons
</v>
      </c>
    </row>
    <row r="2501" spans="1:5" ht="57.6" x14ac:dyDescent="0.3">
      <c r="B2501" t="s">
        <v>328</v>
      </c>
      <c r="E2501" s="2" t="str">
        <f t="shared" si="39"/>
        <v xml:space="preserve">1.39 US Liquid Gallons
</v>
      </c>
    </row>
    <row r="2502" spans="1:5" ht="57.6" x14ac:dyDescent="0.3">
      <c r="E2502" s="2" t="str">
        <f t="shared" si="39"/>
        <v xml:space="preserve">
</v>
      </c>
    </row>
    <row r="2503" spans="1:5" ht="57.6" x14ac:dyDescent="0.3">
      <c r="E2503" s="2" t="str">
        <f t="shared" si="39"/>
        <v xml:space="preserve">
16" Mesh Planter</v>
      </c>
    </row>
    <row r="2504" spans="1:5" ht="57.6" x14ac:dyDescent="0.3">
      <c r="E2504" s="2" t="str">
        <f t="shared" si="39"/>
        <v xml:space="preserve">
16" Mesh Planter
OD 16" HT 11.4" BD 9"</v>
      </c>
    </row>
    <row r="2505" spans="1:5" ht="57.6" x14ac:dyDescent="0.3">
      <c r="E2505" s="2" t="str">
        <f t="shared" si="39"/>
        <v xml:space="preserve">
16" Mesh Planter
OD 16" HT 11.4" BD 9"
25.75 Liters</v>
      </c>
    </row>
    <row r="2506" spans="1:5" ht="57.6" x14ac:dyDescent="0.3">
      <c r="A2506" t="s">
        <v>1493</v>
      </c>
      <c r="B2506" t="s">
        <v>1494</v>
      </c>
      <c r="E2506" s="2" t="str">
        <f t="shared" si="39"/>
        <v>16" Mesh Planter
OD 16" HT 11.4" BD 9"
25.75 Liters
6.80 US Liquid Gallons</v>
      </c>
    </row>
    <row r="2507" spans="1:5" ht="57.6" x14ac:dyDescent="0.3">
      <c r="B2507" t="s">
        <v>772</v>
      </c>
      <c r="E2507" s="2" t="str">
        <f t="shared" si="39"/>
        <v xml:space="preserve">OD 16" HT 11.4" BD 9"
25.75 Liters
6.80 US Liquid Gallons
</v>
      </c>
    </row>
    <row r="2508" spans="1:5" ht="57.6" x14ac:dyDescent="0.3">
      <c r="B2508" t="s">
        <v>773</v>
      </c>
      <c r="E2508" s="2" t="str">
        <f t="shared" si="39"/>
        <v>25.75 Liters
6.80 US Liquid Gallons
13.3" Mesh Planter</v>
      </c>
    </row>
    <row r="2509" spans="1:5" ht="57.6" x14ac:dyDescent="0.3">
      <c r="B2509" t="s">
        <v>275</v>
      </c>
      <c r="E2509" s="2" t="str">
        <f t="shared" si="39"/>
        <v xml:space="preserve">6.80 US Liquid Gallons
13.3" Mesh Planter
OD 13.3" HT 9.4" BD 7.2" </v>
      </c>
    </row>
    <row r="2510" spans="1:5" ht="57.6" x14ac:dyDescent="0.3">
      <c r="E2510" s="2" t="str">
        <f t="shared" si="39"/>
        <v xml:space="preserve">
13.3" Mesh Planter
OD 13.3" HT 9.4" BD 7.2" 
12.45 Liters</v>
      </c>
    </row>
    <row r="2511" spans="1:5" ht="57.6" x14ac:dyDescent="0.3">
      <c r="A2511" t="s">
        <v>1495</v>
      </c>
      <c r="B2511" t="s">
        <v>1496</v>
      </c>
      <c r="E2511" s="2" t="str">
        <f t="shared" ref="E2511:E2574" si="40">B2511 &amp; CHAR(10) &amp;B2512 &amp; CHAR(10) &amp;B2513 &amp;CHAR(10) &amp;B2514</f>
        <v>13.3" Mesh Planter
OD 13.3" HT 9.4" BD 7.2" 
12.45 Liters
3.29 US Liquid Gallons</v>
      </c>
    </row>
    <row r="2512" spans="1:5" ht="57.6" x14ac:dyDescent="0.3">
      <c r="B2512" t="s">
        <v>776</v>
      </c>
      <c r="E2512" s="2" t="str">
        <f t="shared" si="40"/>
        <v xml:space="preserve">OD 13.3" HT 9.4" BD 7.2" 
12.45 Liters
3.29 US Liquid Gallons
</v>
      </c>
    </row>
    <row r="2513" spans="1:5" ht="57.6" x14ac:dyDescent="0.3">
      <c r="B2513" t="s">
        <v>777</v>
      </c>
      <c r="E2513" s="2" t="str">
        <f t="shared" si="40"/>
        <v xml:space="preserve">12.45 Liters
3.29 US Liquid Gallons
</v>
      </c>
    </row>
    <row r="2514" spans="1:5" ht="57.6" x14ac:dyDescent="0.3">
      <c r="B2514" t="s">
        <v>778</v>
      </c>
      <c r="E2514" s="2" t="str">
        <f t="shared" si="40"/>
        <v>3.29 US Liquid Gallons
13.5" Mesh Planter</v>
      </c>
    </row>
    <row r="2515" spans="1:5" ht="57.6" x14ac:dyDescent="0.3">
      <c r="E2515" s="2" t="str">
        <f t="shared" si="40"/>
        <v xml:space="preserve">
13.5" Mesh Planter
OD 13.5" HT 10" BD 7.99"</v>
      </c>
    </row>
    <row r="2516" spans="1:5" ht="57.6" x14ac:dyDescent="0.3">
      <c r="E2516" s="2" t="str">
        <f t="shared" si="40"/>
        <v xml:space="preserve">
13.5" Mesh Planter
OD 13.5" HT 10" BD 7.99"
13.3 Litres</v>
      </c>
    </row>
    <row r="2517" spans="1:5" ht="57.6" x14ac:dyDescent="0.3">
      <c r="A2517" t="s">
        <v>1497</v>
      </c>
      <c r="B2517" t="s">
        <v>1498</v>
      </c>
      <c r="E2517" s="2" t="str">
        <f t="shared" si="40"/>
        <v>13.5" Mesh Planter
OD 13.5" HT 10" BD 7.99"
13.3 Litres
3.5 US Liquid Gallons</v>
      </c>
    </row>
    <row r="2518" spans="1:5" ht="57.6" x14ac:dyDescent="0.3">
      <c r="B2518" t="s">
        <v>1499</v>
      </c>
      <c r="E2518" s="2" t="str">
        <f t="shared" si="40"/>
        <v xml:space="preserve">OD 13.5" HT 10" BD 7.99"
13.3 Litres
3.5 US Liquid Gallons
</v>
      </c>
    </row>
    <row r="2519" spans="1:5" ht="57.6" x14ac:dyDescent="0.3">
      <c r="B2519" t="s">
        <v>1500</v>
      </c>
      <c r="E2519" s="2" t="str">
        <f t="shared" si="40"/>
        <v xml:space="preserve">13.3 Litres
3.5 US Liquid Gallons
</v>
      </c>
    </row>
    <row r="2520" spans="1:5" ht="57.6" x14ac:dyDescent="0.3">
      <c r="B2520" t="s">
        <v>1269</v>
      </c>
      <c r="E2520" s="2" t="str">
        <f t="shared" si="40"/>
        <v xml:space="preserve">3.5 US Liquid Gallons
</v>
      </c>
    </row>
    <row r="2521" spans="1:5" ht="57.6" x14ac:dyDescent="0.3">
      <c r="E2521" s="2" t="str">
        <f t="shared" si="40"/>
        <v xml:space="preserve">
</v>
      </c>
    </row>
    <row r="2522" spans="1:5" ht="57.6" x14ac:dyDescent="0.3">
      <c r="E2522" s="2" t="str">
        <f t="shared" si="40"/>
        <v xml:space="preserve">
14" Mesh Oval</v>
      </c>
    </row>
    <row r="2523" spans="1:5" ht="57.6" x14ac:dyDescent="0.3">
      <c r="E2523" s="2" t="str">
        <f t="shared" si="40"/>
        <v xml:space="preserve">
14" Mesh Oval
OD 14" OW 8" HT 6.5" BD 11.38"</v>
      </c>
    </row>
    <row r="2524" spans="1:5" ht="57.6" x14ac:dyDescent="0.3">
      <c r="E2524" s="2" t="str">
        <f t="shared" si="40"/>
        <v xml:space="preserve">
14" Mesh Oval
OD 14" OW 8" HT 6.5" BD 11.38"
7.5 Litres</v>
      </c>
    </row>
    <row r="2525" spans="1:5" ht="57.6" x14ac:dyDescent="0.3">
      <c r="A2525" t="s">
        <v>14</v>
      </c>
      <c r="B2525" t="s">
        <v>29</v>
      </c>
      <c r="E2525" s="2" t="str">
        <f t="shared" si="40"/>
        <v>14" Mesh Oval
OD 14" OW 8" HT 6.5" BD 11.38"
7.5 Litres
2 US Liquid Gallons</v>
      </c>
    </row>
    <row r="2526" spans="1:5" ht="57.6" x14ac:dyDescent="0.3">
      <c r="B2526" t="s">
        <v>1501</v>
      </c>
      <c r="E2526" s="2" t="str">
        <f t="shared" si="40"/>
        <v xml:space="preserve">OD 14" OW 8" HT 6.5" BD 11.38"
7.5 Litres
2 US Liquid Gallons
</v>
      </c>
    </row>
    <row r="2527" spans="1:5" ht="57.6" x14ac:dyDescent="0.3">
      <c r="B2527" t="s">
        <v>270</v>
      </c>
      <c r="E2527" s="2" t="str">
        <f t="shared" si="40"/>
        <v>7.5 Litres
2 US Liquid Gallons
Snap on Saucer</v>
      </c>
    </row>
    <row r="2528" spans="1:5" ht="57.6" x14ac:dyDescent="0.3">
      <c r="B2528" t="s">
        <v>109</v>
      </c>
      <c r="E2528" s="2" t="str">
        <f t="shared" si="40"/>
        <v xml:space="preserve">2 US Liquid Gallons
Snap on Saucer
</v>
      </c>
    </row>
    <row r="2529" spans="1:5" ht="57.6" x14ac:dyDescent="0.3">
      <c r="E2529" s="2" t="str">
        <f t="shared" si="40"/>
        <v xml:space="preserve">
Snap on Saucer
</v>
      </c>
    </row>
    <row r="2530" spans="1:5" ht="57.6" x14ac:dyDescent="0.3">
      <c r="A2530" t="s">
        <v>1502</v>
      </c>
      <c r="B2530" t="s">
        <v>1503</v>
      </c>
      <c r="E2530" s="2" t="str">
        <f t="shared" si="40"/>
        <v>Snap on Saucer
10" Miami Planter</v>
      </c>
    </row>
    <row r="2531" spans="1:5" ht="57.6" x14ac:dyDescent="0.3">
      <c r="E2531" s="2" t="str">
        <f t="shared" si="40"/>
        <v xml:space="preserve">
10" Miami Planter
OD  10.43"  HT  10.25"  BD 6.37"</v>
      </c>
    </row>
    <row r="2532" spans="1:5" ht="57.6" x14ac:dyDescent="0.3">
      <c r="E2532" s="2" t="str">
        <f t="shared" si="40"/>
        <v xml:space="preserve">
10" Miami Planter
OD  10.43"  HT  10.25"  BD 6.37"
9.5 Litres</v>
      </c>
    </row>
    <row r="2533" spans="1:5" ht="57.6" x14ac:dyDescent="0.3">
      <c r="A2533" t="s">
        <v>1504</v>
      </c>
      <c r="B2533" t="s">
        <v>1505</v>
      </c>
      <c r="E2533" s="2" t="str">
        <f t="shared" si="40"/>
        <v>10" Miami Planter
OD  10.43"  HT  10.25"  BD 6.37"
9.5 Litres
2.51 US Liquid Gallons</v>
      </c>
    </row>
    <row r="2534" spans="1:5" ht="57.6" x14ac:dyDescent="0.3">
      <c r="B2534" t="s">
        <v>1506</v>
      </c>
      <c r="E2534" s="2" t="str">
        <f t="shared" si="40"/>
        <v xml:space="preserve">OD  10.43"  HT  10.25"  BD 6.37"
9.5 Litres
2.51 US Liquid Gallons
</v>
      </c>
    </row>
    <row r="2535" spans="1:5" ht="57.6" x14ac:dyDescent="0.3">
      <c r="B2535" t="s">
        <v>303</v>
      </c>
      <c r="E2535" s="2" t="str">
        <f t="shared" si="40"/>
        <v xml:space="preserve">9.5 Litres
2.51 US Liquid Gallons
</v>
      </c>
    </row>
    <row r="2536" spans="1:5" ht="57.6" x14ac:dyDescent="0.3">
      <c r="B2536" t="s">
        <v>584</v>
      </c>
      <c r="E2536" s="2" t="str">
        <f t="shared" si="40"/>
        <v xml:space="preserve">2.51 US Liquid Gallons
</v>
      </c>
    </row>
    <row r="2537" spans="1:5" ht="57.6" x14ac:dyDescent="0.3">
      <c r="E2537" s="2" t="str">
        <f t="shared" si="40"/>
        <v xml:space="preserve">
</v>
      </c>
    </row>
    <row r="2538" spans="1:5" ht="57.6" x14ac:dyDescent="0.3">
      <c r="E2538" s="2" t="str">
        <f t="shared" si="40"/>
        <v xml:space="preserve">
</v>
      </c>
    </row>
    <row r="2539" spans="1:5" ht="57.6" x14ac:dyDescent="0.3">
      <c r="E2539" s="2" t="str">
        <f t="shared" si="40"/>
        <v xml:space="preserve">
10.9" Miranda Hanging Basket</v>
      </c>
    </row>
    <row r="2540" spans="1:5" ht="57.6" x14ac:dyDescent="0.3">
      <c r="E2540" s="2" t="str">
        <f t="shared" si="40"/>
        <v xml:space="preserve">
10.9" Miranda Hanging Basket
OD 10.9"  HT  7.48"  BD 6.5"</v>
      </c>
    </row>
    <row r="2541" spans="1:5" ht="57.6" x14ac:dyDescent="0.3">
      <c r="E2541" s="2" t="str">
        <f t="shared" si="40"/>
        <v xml:space="preserve">
10.9" Miranda Hanging Basket
OD 10.9"  HT  7.48"  BD 6.5"
8.5 Liters</v>
      </c>
    </row>
    <row r="2542" spans="1:5" ht="57.6" x14ac:dyDescent="0.3">
      <c r="A2542" t="s">
        <v>72</v>
      </c>
      <c r="B2542" t="s">
        <v>42</v>
      </c>
      <c r="E2542" s="2" t="str">
        <f t="shared" si="40"/>
        <v>10.9" Miranda Hanging Basket
OD 10.9"  HT  7.48"  BD 6.5"
8.5 Liters
2.25 US Liquid Gallons</v>
      </c>
    </row>
    <row r="2543" spans="1:5" ht="57.6" x14ac:dyDescent="0.3">
      <c r="B2543" t="s">
        <v>1507</v>
      </c>
      <c r="E2543" s="2" t="str">
        <f t="shared" si="40"/>
        <v xml:space="preserve">OD 10.9"  HT  7.48"  BD 6.5"
8.5 Liters
2.25 US Liquid Gallons
</v>
      </c>
    </row>
    <row r="2544" spans="1:5" ht="57.6" x14ac:dyDescent="0.3">
      <c r="B2544" t="s">
        <v>1508</v>
      </c>
      <c r="E2544" s="2" t="str">
        <f t="shared" si="40"/>
        <v xml:space="preserve">8.5 Liters
2.25 US Liquid Gallons
</v>
      </c>
    </row>
    <row r="2545" spans="1:5" ht="57.6" x14ac:dyDescent="0.3">
      <c r="B2545" t="s">
        <v>1509</v>
      </c>
      <c r="E2545" s="2" t="str">
        <f t="shared" si="40"/>
        <v xml:space="preserve">2.25 US Liquid Gallons
</v>
      </c>
    </row>
    <row r="2546" spans="1:5" ht="57.6" x14ac:dyDescent="0.3">
      <c r="E2546" s="2" t="str">
        <f t="shared" si="40"/>
        <v xml:space="preserve">
</v>
      </c>
    </row>
    <row r="2547" spans="1:5" ht="57.6" x14ac:dyDescent="0.3">
      <c r="E2547" s="2" t="str">
        <f t="shared" si="40"/>
        <v xml:space="preserve">
</v>
      </c>
    </row>
    <row r="2548" spans="1:5" ht="57.6" x14ac:dyDescent="0.3">
      <c r="E2548" s="2" t="str">
        <f t="shared" si="40"/>
        <v xml:space="preserve">
</v>
      </c>
    </row>
    <row r="2549" spans="1:5" ht="57.6" x14ac:dyDescent="0.3">
      <c r="E2549" s="2" t="str">
        <f t="shared" si="40"/>
        <v xml:space="preserve">
</v>
      </c>
    </row>
    <row r="2550" spans="1:5" ht="57.6" x14ac:dyDescent="0.3">
      <c r="E2550" s="2" t="str">
        <f t="shared" si="40"/>
        <v xml:space="preserve">
</v>
      </c>
    </row>
    <row r="2551" spans="1:5" ht="57.6" x14ac:dyDescent="0.3">
      <c r="E2551" s="2" t="str">
        <f t="shared" si="40"/>
        <v xml:space="preserve">
11.8 Miranda Planter</v>
      </c>
    </row>
    <row r="2552" spans="1:5" ht="57.6" x14ac:dyDescent="0.3">
      <c r="E2552" s="2" t="str">
        <f t="shared" si="40"/>
        <v xml:space="preserve">
11.8 Miranda Planter
OD 12" HT 7.5" BD 6.89"</v>
      </c>
    </row>
    <row r="2553" spans="1:5" ht="57.6" x14ac:dyDescent="0.3">
      <c r="E2553" s="2" t="str">
        <f t="shared" si="40"/>
        <v xml:space="preserve">
11.8 Miranda Planter
OD 12" HT 7.5" BD 6.89"
10 Liters</v>
      </c>
    </row>
    <row r="2554" spans="1:5" ht="57.6" x14ac:dyDescent="0.3">
      <c r="A2554" t="s">
        <v>1510</v>
      </c>
      <c r="B2554" t="s">
        <v>1511</v>
      </c>
      <c r="E2554" s="2" t="str">
        <f t="shared" si="40"/>
        <v>11.8 Miranda Planter
OD 12" HT 7.5" BD 6.89"
10 Liters
2.5 US Liquid Gallons</v>
      </c>
    </row>
    <row r="2555" spans="1:5" ht="57.6" x14ac:dyDescent="0.3">
      <c r="B2555" t="s">
        <v>1512</v>
      </c>
      <c r="E2555" s="2" t="str">
        <f t="shared" si="40"/>
        <v xml:space="preserve">OD 12" HT 7.5" BD 6.89"
10 Liters
2.5 US Liquid Gallons
</v>
      </c>
    </row>
    <row r="2556" spans="1:5" ht="57.6" x14ac:dyDescent="0.3">
      <c r="B2556" t="s">
        <v>1513</v>
      </c>
      <c r="E2556" s="2" t="str">
        <f t="shared" si="40"/>
        <v xml:space="preserve">10 Liters
2.5 US Liquid Gallons
</v>
      </c>
    </row>
    <row r="2557" spans="1:5" ht="57.6" x14ac:dyDescent="0.3">
      <c r="B2557" t="s">
        <v>1514</v>
      </c>
      <c r="E2557" s="2" t="str">
        <f t="shared" si="40"/>
        <v>2.5 US Liquid Gallons
H-22-HEV</v>
      </c>
    </row>
    <row r="2558" spans="1:5" ht="57.6" x14ac:dyDescent="0.3">
      <c r="E2558" s="2" t="str">
        <f t="shared" si="40"/>
        <v xml:space="preserve">
H-22-HEV
</v>
      </c>
    </row>
    <row r="2559" spans="1:5" ht="57.6" x14ac:dyDescent="0.3">
      <c r="E2559" s="2" t="str">
        <f t="shared" si="40"/>
        <v xml:space="preserve">
H-22-HEV
</v>
      </c>
    </row>
    <row r="2560" spans="1:5" ht="57.6" x14ac:dyDescent="0.3">
      <c r="B2560" t="s">
        <v>1515</v>
      </c>
      <c r="E2560" s="2" t="str">
        <f t="shared" si="40"/>
        <v xml:space="preserve">H-22-HEV
</v>
      </c>
    </row>
    <row r="2561" spans="1:5" ht="57.6" x14ac:dyDescent="0.3">
      <c r="E2561" s="2" t="str">
        <f t="shared" si="40"/>
        <v xml:space="preserve">
</v>
      </c>
    </row>
    <row r="2562" spans="1:5" ht="57.6" x14ac:dyDescent="0.3">
      <c r="E2562" s="2" t="str">
        <f t="shared" si="40"/>
        <v xml:space="preserve">
</v>
      </c>
    </row>
    <row r="2563" spans="1:5" ht="57.6" x14ac:dyDescent="0.3">
      <c r="E2563" s="2" t="str">
        <f t="shared" si="40"/>
        <v xml:space="preserve">
13" Miranda Square</v>
      </c>
    </row>
    <row r="2564" spans="1:5" ht="57.6" x14ac:dyDescent="0.3">
      <c r="E2564" s="2" t="str">
        <f t="shared" si="40"/>
        <v xml:space="preserve">
13" Miranda Square
OD 13"  HT  12.5" BD 7.09"</v>
      </c>
    </row>
    <row r="2565" spans="1:5" ht="57.6" x14ac:dyDescent="0.3">
      <c r="E2565" s="2" t="str">
        <f t="shared" si="40"/>
        <v xml:space="preserve">
13" Miranda Square
OD 13"  HT  12.5" BD 7.09"
22.4 Liters</v>
      </c>
    </row>
    <row r="2566" spans="1:5" ht="57.6" x14ac:dyDescent="0.3">
      <c r="A2566" t="s">
        <v>1516</v>
      </c>
      <c r="B2566" t="s">
        <v>1517</v>
      </c>
      <c r="E2566" s="2" t="str">
        <f t="shared" si="40"/>
        <v>13" Miranda Square
OD 13"  HT  12.5" BD 7.09"
22.4 Liters
5.9 US Liquid Gallons</v>
      </c>
    </row>
    <row r="2567" spans="1:5" ht="57.6" x14ac:dyDescent="0.3">
      <c r="B2567" t="s">
        <v>1518</v>
      </c>
      <c r="E2567" s="2" t="str">
        <f t="shared" si="40"/>
        <v xml:space="preserve">OD 13"  HT  12.5" BD 7.09"
22.4 Liters
5.9 US Liquid Gallons
 </v>
      </c>
    </row>
    <row r="2568" spans="1:5" ht="43.2" x14ac:dyDescent="0.3">
      <c r="B2568" t="s">
        <v>1519</v>
      </c>
      <c r="E2568" s="2" t="str">
        <f t="shared" si="40"/>
        <v xml:space="preserve">22.4 Liters
5.9 US Liquid Gallons
</v>
      </c>
    </row>
    <row r="2569" spans="1:5" ht="57.6" x14ac:dyDescent="0.3">
      <c r="B2569" t="s">
        <v>1520</v>
      </c>
      <c r="E2569" s="2" t="str">
        <f t="shared" si="40"/>
        <v xml:space="preserve">5.9 US Liquid Gallons
</v>
      </c>
    </row>
    <row r="2570" spans="1:5" ht="57.6" x14ac:dyDescent="0.3">
      <c r="B2570" t="s">
        <v>219</v>
      </c>
      <c r="E2570" s="2" t="str">
        <f t="shared" si="40"/>
        <v xml:space="preserve"> 
</v>
      </c>
    </row>
    <row r="2571" spans="1:5" ht="57.6" x14ac:dyDescent="0.3">
      <c r="E2571" s="2" t="str">
        <f t="shared" si="40"/>
        <v xml:space="preserve">
</v>
      </c>
    </row>
    <row r="2572" spans="1:5" ht="57.6" x14ac:dyDescent="0.3">
      <c r="E2572" s="2" t="str">
        <f t="shared" si="40"/>
        <v xml:space="preserve">
</v>
      </c>
    </row>
    <row r="2573" spans="1:5" ht="57.6" x14ac:dyDescent="0.3">
      <c r="E2573" s="2" t="str">
        <f t="shared" si="40"/>
        <v xml:space="preserve">
11" Miranda Square with Rim</v>
      </c>
    </row>
    <row r="2574" spans="1:5" ht="57.6" x14ac:dyDescent="0.3">
      <c r="E2574" s="2" t="str">
        <f t="shared" si="40"/>
        <v xml:space="preserve">
11" Miranda Square with Rim
OD 13"  HT  10.5"  </v>
      </c>
    </row>
    <row r="2575" spans="1:5" ht="57.6" x14ac:dyDescent="0.3">
      <c r="E2575" s="2" t="str">
        <f t="shared" ref="E2575:E2638" si="41">B2575 &amp; CHAR(10) &amp;B2576 &amp; CHAR(10) &amp;B2577 &amp;CHAR(10) &amp;B2578</f>
        <v xml:space="preserve">
11" Miranda Square with Rim
OD 13"  HT  10.5"  
11.7 Liters</v>
      </c>
    </row>
    <row r="2576" spans="1:5" ht="57.6" x14ac:dyDescent="0.3">
      <c r="A2576" t="s">
        <v>1521</v>
      </c>
      <c r="B2576" t="s">
        <v>1522</v>
      </c>
      <c r="E2576" s="2" t="str">
        <f t="shared" si="41"/>
        <v>11" Miranda Square with Rim
OD 13"  HT  10.5"  
11.7 Liters
3.1 US Gallons</v>
      </c>
    </row>
    <row r="2577" spans="1:5" ht="57.6" x14ac:dyDescent="0.3">
      <c r="B2577" t="s">
        <v>1523</v>
      </c>
      <c r="E2577" s="2" t="str">
        <f t="shared" si="41"/>
        <v xml:space="preserve">OD 13"  HT  10.5"  
11.7 Liters
3.1 US Gallons
</v>
      </c>
    </row>
    <row r="2578" spans="1:5" ht="57.6" x14ac:dyDescent="0.3">
      <c r="B2578" t="s">
        <v>1524</v>
      </c>
      <c r="E2578" s="2" t="str">
        <f t="shared" si="41"/>
        <v xml:space="preserve">11.7 Liters
3.1 US Gallons
</v>
      </c>
    </row>
    <row r="2579" spans="1:5" ht="57.6" x14ac:dyDescent="0.3">
      <c r="B2579" t="s">
        <v>1525</v>
      </c>
      <c r="E2579" s="2" t="str">
        <f t="shared" si="41"/>
        <v xml:space="preserve">3.1 US Gallons
</v>
      </c>
    </row>
    <row r="2580" spans="1:5" ht="57.6" x14ac:dyDescent="0.3">
      <c r="E2580" s="2" t="str">
        <f t="shared" si="41"/>
        <v xml:space="preserve">
</v>
      </c>
    </row>
    <row r="2581" spans="1:5" ht="57.6" x14ac:dyDescent="0.3">
      <c r="E2581" s="2" t="str">
        <f t="shared" si="41"/>
        <v xml:space="preserve">
</v>
      </c>
    </row>
    <row r="2582" spans="1:5" ht="57.6" x14ac:dyDescent="0.3">
      <c r="E2582" s="2" t="str">
        <f t="shared" si="41"/>
        <v xml:space="preserve">
11.8" Miranda Pot</v>
      </c>
    </row>
    <row r="2583" spans="1:5" ht="57.6" x14ac:dyDescent="0.3">
      <c r="E2583" s="2" t="str">
        <f t="shared" si="41"/>
        <v xml:space="preserve">
11.8" Miranda Pot
OD 11.8" HT 8.6"</v>
      </c>
    </row>
    <row r="2584" spans="1:5" ht="57.6" x14ac:dyDescent="0.3">
      <c r="E2584" s="2" t="str">
        <f t="shared" si="41"/>
        <v xml:space="preserve">
11.8" Miranda Pot
OD 11.8" HT 8.6"
9.46 Liters</v>
      </c>
    </row>
    <row r="2585" spans="1:5" ht="57.6" x14ac:dyDescent="0.3">
      <c r="A2585" t="s">
        <v>1526</v>
      </c>
      <c r="B2585" t="s">
        <v>1527</v>
      </c>
      <c r="E2585" s="2" t="str">
        <f t="shared" si="41"/>
        <v>11.8" Miranda Pot
OD 11.8" HT 8.6"
9.46 Liters
2.5 US Liquid Gallons</v>
      </c>
    </row>
    <row r="2586" spans="1:5" ht="57.6" x14ac:dyDescent="0.3">
      <c r="B2586" t="s">
        <v>1528</v>
      </c>
      <c r="E2586" s="2" t="str">
        <f t="shared" si="41"/>
        <v xml:space="preserve">OD 11.8" HT 8.6"
9.46 Liters
2.5 US Liquid Gallons
 </v>
      </c>
    </row>
    <row r="2587" spans="1:5" ht="57.6" x14ac:dyDescent="0.3">
      <c r="B2587" t="s">
        <v>1529</v>
      </c>
      <c r="E2587" s="2" t="str">
        <f t="shared" si="41"/>
        <v>9.46 Liters
2.5 US Liquid Gallons
TC100E (Plastic Cage)</v>
      </c>
    </row>
    <row r="2588" spans="1:5" ht="72" x14ac:dyDescent="0.3">
      <c r="B2588" t="s">
        <v>1514</v>
      </c>
      <c r="E2588" s="2" t="str">
        <f t="shared" si="41"/>
        <v>2.5 US Liquid Gallons
TC100E (Plastic Cage)
Height 17.8" (not including clips) Top Diameter 7.8"</v>
      </c>
    </row>
    <row r="2589" spans="1:5" ht="72" x14ac:dyDescent="0.3">
      <c r="B2589" t="s">
        <v>219</v>
      </c>
      <c r="E2589" s="2" t="str">
        <f t="shared" si="41"/>
        <v xml:space="preserve"> 
TC100E (Plastic Cage)
Height 17.8" (not including clips) Top Diameter 7.8"
</v>
      </c>
    </row>
    <row r="2590" spans="1:5" ht="72" x14ac:dyDescent="0.3">
      <c r="B2590" t="s">
        <v>370</v>
      </c>
      <c r="E2590" s="2" t="str">
        <f t="shared" si="41"/>
        <v xml:space="preserve">TC100E (Plastic Cage)
Height 17.8" (not including clips) Top Diameter 7.8"
</v>
      </c>
    </row>
    <row r="2591" spans="1:5" ht="72" x14ac:dyDescent="0.3">
      <c r="B2591" t="s">
        <v>371</v>
      </c>
      <c r="E2591" s="2" t="str">
        <f t="shared" si="41"/>
        <v xml:space="preserve">Height 17.8" (not including clips) Top Diameter 7.8"
</v>
      </c>
    </row>
    <row r="2592" spans="1:5" ht="57.6" x14ac:dyDescent="0.3">
      <c r="E2592" s="2" t="str">
        <f t="shared" si="41"/>
        <v xml:space="preserve">
</v>
      </c>
    </row>
    <row r="2593" spans="1:5" ht="57.6" x14ac:dyDescent="0.3">
      <c r="E2593" s="2" t="str">
        <f t="shared" si="41"/>
        <v xml:space="preserve">
</v>
      </c>
    </row>
    <row r="2594" spans="1:5" ht="57.6" x14ac:dyDescent="0.3">
      <c r="E2594" s="2" t="str">
        <f t="shared" si="41"/>
        <v xml:space="preserve">
</v>
      </c>
    </row>
    <row r="2595" spans="1:5" ht="57.6" x14ac:dyDescent="0.3">
      <c r="E2595" s="2" t="str">
        <f t="shared" si="41"/>
        <v xml:space="preserve">
</v>
      </c>
    </row>
    <row r="2596" spans="1:5" ht="57.6" x14ac:dyDescent="0.3">
      <c r="E2596" s="2" t="str">
        <f t="shared" si="41"/>
        <v xml:space="preserve">
</v>
      </c>
    </row>
    <row r="2597" spans="1:5" ht="57.6" x14ac:dyDescent="0.3">
      <c r="E2597" s="2" t="str">
        <f t="shared" si="41"/>
        <v xml:space="preserve">
</v>
      </c>
    </row>
    <row r="2598" spans="1:5" ht="57.6" x14ac:dyDescent="0.3">
      <c r="E2598" s="2" t="str">
        <f t="shared" si="41"/>
        <v xml:space="preserve">
13" Monaco Planter</v>
      </c>
    </row>
    <row r="2599" spans="1:5" ht="57.6" x14ac:dyDescent="0.3">
      <c r="E2599" s="2" t="str">
        <f t="shared" si="41"/>
        <v xml:space="preserve">
13" Monaco Planter
OD 13" HT9.35"</v>
      </c>
    </row>
    <row r="2600" spans="1:5" ht="57.6" x14ac:dyDescent="0.3">
      <c r="E2600" s="2" t="str">
        <f t="shared" si="41"/>
        <v xml:space="preserve">
13" Monaco Planter
OD 13" HT9.35"
Capacity 2.7 US Gallons</v>
      </c>
    </row>
    <row r="2601" spans="1:5" ht="57.6" x14ac:dyDescent="0.3">
      <c r="A2601" t="s">
        <v>1530</v>
      </c>
      <c r="B2601" t="s">
        <v>37</v>
      </c>
      <c r="E2601" s="2" t="str">
        <f t="shared" si="41"/>
        <v xml:space="preserve">13" Monaco Planter
OD 13" HT9.35"
Capacity 2.7 US Gallons
10.22 Liters </v>
      </c>
    </row>
    <row r="2602" spans="1:5" ht="57.6" x14ac:dyDescent="0.3">
      <c r="B2602" t="s">
        <v>1531</v>
      </c>
      <c r="E2602" s="2" t="str">
        <f t="shared" si="41"/>
        <v xml:space="preserve">OD 13" HT9.35"
Capacity 2.7 US Gallons
10.22 Liters 
</v>
      </c>
    </row>
    <row r="2603" spans="1:5" ht="57.6" x14ac:dyDescent="0.3">
      <c r="B2603" t="s">
        <v>1532</v>
      </c>
      <c r="E2603" s="2" t="str">
        <f t="shared" si="41"/>
        <v xml:space="preserve">Capacity 2.7 US Gallons
10.22 Liters 
</v>
      </c>
    </row>
    <row r="2604" spans="1:5" ht="57.6" x14ac:dyDescent="0.3">
      <c r="B2604" t="s">
        <v>1533</v>
      </c>
      <c r="E2604" s="2" t="str">
        <f t="shared" si="41"/>
        <v xml:space="preserve">10.22 Liters 
</v>
      </c>
    </row>
    <row r="2605" spans="1:5" ht="57.6" x14ac:dyDescent="0.3">
      <c r="E2605" s="2" t="str">
        <f t="shared" si="41"/>
        <v xml:space="preserve">
</v>
      </c>
    </row>
    <row r="2606" spans="1:5" ht="57.6" x14ac:dyDescent="0.3">
      <c r="E2606" s="2" t="str">
        <f t="shared" si="41"/>
        <v xml:space="preserve">
</v>
      </c>
    </row>
    <row r="2607" spans="1:5" ht="57.6" x14ac:dyDescent="0.3">
      <c r="E2607" s="2" t="str">
        <f t="shared" si="41"/>
        <v xml:space="preserve">
</v>
      </c>
    </row>
    <row r="2608" spans="1:5" ht="57.6" x14ac:dyDescent="0.3">
      <c r="E2608" s="2" t="str">
        <f t="shared" si="41"/>
        <v xml:space="preserve">
</v>
      </c>
    </row>
    <row r="2609" spans="1:5" ht="57.6" x14ac:dyDescent="0.3">
      <c r="E2609" s="2" t="str">
        <f t="shared" si="41"/>
        <v xml:space="preserve">
</v>
      </c>
    </row>
    <row r="2610" spans="1:5" ht="57.6" x14ac:dyDescent="0.3">
      <c r="E2610" s="2" t="str">
        <f t="shared" si="41"/>
        <v xml:space="preserve">
</v>
      </c>
    </row>
    <row r="2611" spans="1:5" ht="57.6" x14ac:dyDescent="0.3">
      <c r="E2611" s="2" t="str">
        <f t="shared" si="41"/>
        <v xml:space="preserve">
13" Tall Monaco Planter</v>
      </c>
    </row>
    <row r="2612" spans="1:5" ht="57.6" x14ac:dyDescent="0.3">
      <c r="E2612" s="2" t="str">
        <f t="shared" si="41"/>
        <v xml:space="preserve">
13" Tall Monaco Planter
OD 13" HT 13.25"</v>
      </c>
    </row>
    <row r="2613" spans="1:5" ht="57.6" x14ac:dyDescent="0.3">
      <c r="E2613" s="2" t="str">
        <f t="shared" si="41"/>
        <v xml:space="preserve">
13" Tall Monaco Planter
OD 13" HT 13.25"
Capacity 4.3 US Gallons</v>
      </c>
    </row>
    <row r="2614" spans="1:5" ht="57.6" x14ac:dyDescent="0.3">
      <c r="A2614" t="s">
        <v>1534</v>
      </c>
      <c r="B2614" t="s">
        <v>1535</v>
      </c>
      <c r="E2614" s="2" t="str">
        <f t="shared" si="41"/>
        <v>13" Tall Monaco Planter
OD 13" HT 13.25"
Capacity 4.3 US Gallons
16.2 Liters</v>
      </c>
    </row>
    <row r="2615" spans="1:5" ht="57.6" x14ac:dyDescent="0.3">
      <c r="B2615" t="s">
        <v>1536</v>
      </c>
      <c r="E2615" s="2" t="str">
        <f t="shared" si="41"/>
        <v xml:space="preserve">OD 13" HT 13.25"
Capacity 4.3 US Gallons
16.2 Liters
</v>
      </c>
    </row>
    <row r="2616" spans="1:5" ht="57.6" x14ac:dyDescent="0.3">
      <c r="B2616" t="s">
        <v>1537</v>
      </c>
      <c r="E2616" s="2" t="str">
        <f t="shared" si="41"/>
        <v xml:space="preserve">Capacity 4.3 US Gallons
16.2 Liters
</v>
      </c>
    </row>
    <row r="2617" spans="1:5" ht="57.6" x14ac:dyDescent="0.3">
      <c r="B2617" t="s">
        <v>1538</v>
      </c>
      <c r="E2617" s="2" t="str">
        <f t="shared" si="41"/>
        <v xml:space="preserve">16.2 Liters
</v>
      </c>
    </row>
    <row r="2618" spans="1:5" ht="57.6" x14ac:dyDescent="0.3">
      <c r="E2618" s="2" t="str">
        <f t="shared" si="41"/>
        <v xml:space="preserve">
</v>
      </c>
    </row>
    <row r="2619" spans="1:5" ht="57.6" x14ac:dyDescent="0.3">
      <c r="E2619" s="2" t="str">
        <f t="shared" si="41"/>
        <v xml:space="preserve">
</v>
      </c>
    </row>
    <row r="2620" spans="1:5" ht="57.6" x14ac:dyDescent="0.3">
      <c r="E2620" s="2" t="str">
        <f t="shared" si="41"/>
        <v xml:space="preserve">
</v>
      </c>
    </row>
    <row r="2621" spans="1:5" ht="57.6" x14ac:dyDescent="0.3">
      <c r="E2621" s="2" t="str">
        <f t="shared" si="41"/>
        <v xml:space="preserve">
</v>
      </c>
    </row>
    <row r="2622" spans="1:5" ht="57.6" x14ac:dyDescent="0.3">
      <c r="E2622" s="2" t="str">
        <f t="shared" si="41"/>
        <v xml:space="preserve">
</v>
      </c>
    </row>
    <row r="2623" spans="1:5" ht="57.6" x14ac:dyDescent="0.3">
      <c r="E2623" s="2" t="str">
        <f t="shared" si="41"/>
        <v xml:space="preserve">
12" Monaco Hanging Basket</v>
      </c>
    </row>
    <row r="2624" spans="1:5" ht="57.6" x14ac:dyDescent="0.3">
      <c r="E2624" s="2" t="str">
        <f t="shared" si="41"/>
        <v xml:space="preserve">
12" Monaco Hanging Basket
OD 11.97" HT 6.7"  BD 6.18"</v>
      </c>
    </row>
    <row r="2625" spans="1:5" ht="57.6" x14ac:dyDescent="0.3">
      <c r="E2625" s="2" t="str">
        <f t="shared" si="41"/>
        <v xml:space="preserve">
12" Monaco Hanging Basket
OD 11.97" HT 6.7"  BD 6.18"
Capacity 1.7 US Gallons</v>
      </c>
    </row>
    <row r="2626" spans="1:5" ht="57.6" x14ac:dyDescent="0.3">
      <c r="A2626" t="s">
        <v>1539</v>
      </c>
      <c r="B2626" t="s">
        <v>1540</v>
      </c>
      <c r="E2626" s="2" t="str">
        <f t="shared" si="41"/>
        <v>12" Monaco Hanging Basket
OD 11.97" HT 6.7"  BD 6.18"
Capacity 1.7 US Gallons
6.7 Liters</v>
      </c>
    </row>
    <row r="2627" spans="1:5" ht="57.6" x14ac:dyDescent="0.3">
      <c r="B2627" t="s">
        <v>1541</v>
      </c>
      <c r="E2627" s="2" t="str">
        <f t="shared" si="41"/>
        <v xml:space="preserve">OD 11.97" HT 6.7"  BD 6.18"
Capacity 1.7 US Gallons
6.7 Liters
</v>
      </c>
    </row>
    <row r="2628" spans="1:5" ht="57.6" x14ac:dyDescent="0.3">
      <c r="B2628" t="s">
        <v>1542</v>
      </c>
      <c r="E2628" s="2" t="str">
        <f t="shared" si="41"/>
        <v xml:space="preserve">Capacity 1.7 US Gallons
6.7 Liters
</v>
      </c>
    </row>
    <row r="2629" spans="1:5" ht="57.6" x14ac:dyDescent="0.3">
      <c r="B2629" t="s">
        <v>1543</v>
      </c>
      <c r="E2629" s="2" t="str">
        <f t="shared" si="41"/>
        <v xml:space="preserve">6.7 Liters
</v>
      </c>
    </row>
    <row r="2630" spans="1:5" ht="57.6" x14ac:dyDescent="0.3">
      <c r="E2630" s="2" t="str">
        <f t="shared" si="41"/>
        <v xml:space="preserve">
</v>
      </c>
    </row>
    <row r="2631" spans="1:5" ht="57.6" x14ac:dyDescent="0.3">
      <c r="E2631" s="2" t="str">
        <f t="shared" si="41"/>
        <v xml:space="preserve">
</v>
      </c>
    </row>
    <row r="2632" spans="1:5" ht="57.6" x14ac:dyDescent="0.3">
      <c r="E2632" s="2" t="str">
        <f t="shared" si="41"/>
        <v xml:space="preserve">
</v>
      </c>
    </row>
    <row r="2633" spans="1:5" ht="57.6" x14ac:dyDescent="0.3">
      <c r="E2633" s="2" t="str">
        <f t="shared" si="41"/>
        <v xml:space="preserve">
</v>
      </c>
    </row>
    <row r="2634" spans="1:5" ht="57.6" x14ac:dyDescent="0.3">
      <c r="E2634" s="2" t="str">
        <f t="shared" si="41"/>
        <v xml:space="preserve">
</v>
      </c>
    </row>
    <row r="2635" spans="1:5" ht="57.6" x14ac:dyDescent="0.3">
      <c r="E2635" s="2" t="str">
        <f t="shared" si="41"/>
        <v xml:space="preserve">
18" Morgan Planter</v>
      </c>
    </row>
    <row r="2636" spans="1:5" ht="57.6" x14ac:dyDescent="0.3">
      <c r="E2636" s="2" t="str">
        <f t="shared" si="41"/>
        <v xml:space="preserve">
18" Morgan Planter
OD 17.75" HT 14.3"</v>
      </c>
    </row>
    <row r="2637" spans="1:5" ht="57.6" x14ac:dyDescent="0.3">
      <c r="E2637" s="2" t="str">
        <f t="shared" si="41"/>
        <v xml:space="preserve">
18" Morgan Planter
OD 17.75" HT 14.3"
7.5  US Liquid Gallons</v>
      </c>
    </row>
    <row r="2638" spans="1:5" ht="57.6" x14ac:dyDescent="0.3">
      <c r="A2638" t="s">
        <v>1544</v>
      </c>
      <c r="B2638" t="s">
        <v>1545</v>
      </c>
      <c r="E2638" s="2" t="str">
        <f t="shared" si="41"/>
        <v>18" Morgan Planter
OD 17.75" HT 14.3"
7.5  US Liquid Gallons
28.5 Litres</v>
      </c>
    </row>
    <row r="2639" spans="1:5" ht="57.6" x14ac:dyDescent="0.3">
      <c r="B2639" t="s">
        <v>1546</v>
      </c>
      <c r="E2639" s="2" t="str">
        <f t="shared" ref="E2639:E2702" si="42">B2639 &amp; CHAR(10) &amp;B2640 &amp; CHAR(10) &amp;B2641 &amp;CHAR(10) &amp;B2642</f>
        <v xml:space="preserve">OD 17.75" HT 14.3"
7.5  US Liquid Gallons
28.5 Litres
</v>
      </c>
    </row>
    <row r="2640" spans="1:5" ht="57.6" x14ac:dyDescent="0.3">
      <c r="B2640" t="s">
        <v>1547</v>
      </c>
      <c r="E2640" s="2" t="str">
        <f t="shared" si="42"/>
        <v xml:space="preserve">7.5  US Liquid Gallons
28.5 Litres
</v>
      </c>
    </row>
    <row r="2641" spans="1:5" ht="57.6" x14ac:dyDescent="0.3">
      <c r="B2641" t="s">
        <v>1548</v>
      </c>
      <c r="E2641" s="2" t="str">
        <f t="shared" si="42"/>
        <v xml:space="preserve">28.5 Litres
</v>
      </c>
    </row>
    <row r="2642" spans="1:5" ht="57.6" x14ac:dyDescent="0.3">
      <c r="E2642" s="2" t="str">
        <f t="shared" si="42"/>
        <v xml:space="preserve">
13" Morgan Planter</v>
      </c>
    </row>
    <row r="2643" spans="1:5" ht="57.6" x14ac:dyDescent="0.3">
      <c r="E2643" s="2" t="str">
        <f t="shared" si="42"/>
        <v xml:space="preserve">
13" Morgan Planter
OD 13.2" HT 10.1"</v>
      </c>
    </row>
    <row r="2644" spans="1:5" ht="57.6" x14ac:dyDescent="0.3">
      <c r="E2644" s="2" t="str">
        <f t="shared" si="42"/>
        <v xml:space="preserve">
13" Morgan Planter
OD 13.2" HT 10.1"
3.1  US Liquid Gallons</v>
      </c>
    </row>
    <row r="2645" spans="1:5" ht="57.6" x14ac:dyDescent="0.3">
      <c r="A2645" t="s">
        <v>1549</v>
      </c>
      <c r="B2645" t="s">
        <v>1550</v>
      </c>
      <c r="E2645" s="2" t="str">
        <f t="shared" si="42"/>
        <v>13" Morgan Planter
OD 13.2" HT 10.1"
3.1  US Liquid Gallons
11.7 Litres</v>
      </c>
    </row>
    <row r="2646" spans="1:5" ht="57.6" x14ac:dyDescent="0.3">
      <c r="B2646" t="s">
        <v>1551</v>
      </c>
      <c r="E2646" s="2" t="str">
        <f t="shared" si="42"/>
        <v xml:space="preserve">OD 13.2" HT 10.1"
3.1  US Liquid Gallons
11.7 Litres
</v>
      </c>
    </row>
    <row r="2647" spans="1:5" ht="57.6" x14ac:dyDescent="0.3">
      <c r="B2647" t="s">
        <v>1552</v>
      </c>
      <c r="E2647" s="2" t="str">
        <f t="shared" si="42"/>
        <v xml:space="preserve">3.1  US Liquid Gallons
11.7 Litres
</v>
      </c>
    </row>
    <row r="2648" spans="1:5" ht="57.6" x14ac:dyDescent="0.3">
      <c r="A2648" t="s">
        <v>1553</v>
      </c>
      <c r="B2648" t="s">
        <v>1554</v>
      </c>
      <c r="E2648" s="2" t="str">
        <f t="shared" si="42"/>
        <v xml:space="preserve">11.7 Litres
</v>
      </c>
    </row>
    <row r="2649" spans="1:5" ht="57.6" x14ac:dyDescent="0.3">
      <c r="E2649" s="2" t="str">
        <f t="shared" si="42"/>
        <v xml:space="preserve">
13" Moroccan Pot</v>
      </c>
    </row>
    <row r="2650" spans="1:5" ht="57.6" x14ac:dyDescent="0.3">
      <c r="E2650" s="2" t="str">
        <f t="shared" si="42"/>
        <v xml:space="preserve">
13" Moroccan Pot
OD 13" HT 9.35"  BD 6.7"</v>
      </c>
    </row>
    <row r="2651" spans="1:5" ht="57.6" x14ac:dyDescent="0.3">
      <c r="E2651" s="2" t="str">
        <f t="shared" si="42"/>
        <v xml:space="preserve">
13" Moroccan Pot
OD 13" HT 9.35"  BD 6.7"
2.7 US Liquid Gallons</v>
      </c>
    </row>
    <row r="2652" spans="1:5" ht="57.6" x14ac:dyDescent="0.3">
      <c r="A2652" t="s">
        <v>1555</v>
      </c>
      <c r="B2652" t="s">
        <v>1556</v>
      </c>
      <c r="E2652" s="2" t="str">
        <f t="shared" si="42"/>
        <v>13" Moroccan Pot
OD 13" HT 9.35"  BD 6.7"
2.7 US Liquid Gallons
10.2 Litres</v>
      </c>
    </row>
    <row r="2653" spans="1:5" ht="57.6" x14ac:dyDescent="0.3">
      <c r="B2653" t="s">
        <v>1557</v>
      </c>
      <c r="E2653" s="2" t="str">
        <f t="shared" si="42"/>
        <v xml:space="preserve">OD 13" HT 9.35"  BD 6.7"
2.7 US Liquid Gallons
10.2 Litres
</v>
      </c>
    </row>
    <row r="2654" spans="1:5" ht="57.6" x14ac:dyDescent="0.3">
      <c r="B2654" t="s">
        <v>1054</v>
      </c>
      <c r="E2654" s="2" t="str">
        <f t="shared" si="42"/>
        <v xml:space="preserve">2.7 US Liquid Gallons
10.2 Litres
</v>
      </c>
    </row>
    <row r="2655" spans="1:5" ht="57.6" x14ac:dyDescent="0.3">
      <c r="B2655" t="s">
        <v>1055</v>
      </c>
      <c r="E2655" s="2" t="str">
        <f t="shared" si="42"/>
        <v xml:space="preserve">10.2 Litres
</v>
      </c>
    </row>
    <row r="2656" spans="1:5" ht="57.6" x14ac:dyDescent="0.3">
      <c r="E2656" s="2" t="str">
        <f t="shared" si="42"/>
        <v xml:space="preserve">
</v>
      </c>
    </row>
    <row r="2657" spans="1:5" ht="57.6" x14ac:dyDescent="0.3">
      <c r="E2657" s="2" t="str">
        <f t="shared" si="42"/>
        <v xml:space="preserve">
11" Moroccan Hanging Basket</v>
      </c>
    </row>
    <row r="2658" spans="1:5" ht="57.6" x14ac:dyDescent="0.3">
      <c r="E2658" s="2" t="str">
        <f t="shared" si="42"/>
        <v xml:space="preserve">
11" Moroccan Hanging Basket
OD 10.7" HT 6.9"  BD 6.2"</v>
      </c>
    </row>
    <row r="2659" spans="1:5" ht="57.6" x14ac:dyDescent="0.3">
      <c r="E2659" s="2" t="str">
        <f t="shared" si="42"/>
        <v xml:space="preserve">
11" Moroccan Hanging Basket
OD 10.7" HT 6.9"  BD 6.2"
1.6 US Liquid Gallons</v>
      </c>
    </row>
    <row r="2660" spans="1:5" ht="57.6" x14ac:dyDescent="0.3">
      <c r="A2660" t="s">
        <v>1558</v>
      </c>
      <c r="B2660" t="s">
        <v>1559</v>
      </c>
      <c r="E2660" s="2" t="str">
        <f t="shared" si="42"/>
        <v>11" Moroccan Hanging Basket
OD 10.7" HT 6.9"  BD 6.2"
1.6 US Liquid Gallons
6 Litres</v>
      </c>
    </row>
    <row r="2661" spans="1:5" ht="57.6" x14ac:dyDescent="0.3">
      <c r="B2661" t="s">
        <v>1238</v>
      </c>
      <c r="E2661" s="2" t="str">
        <f t="shared" si="42"/>
        <v xml:space="preserve">OD 10.7" HT 6.9"  BD 6.2"
1.6 US Liquid Gallons
6 Litres
</v>
      </c>
    </row>
    <row r="2662" spans="1:5" ht="57.6" x14ac:dyDescent="0.3">
      <c r="B2662" t="s">
        <v>114</v>
      </c>
      <c r="E2662" s="2" t="str">
        <f t="shared" si="42"/>
        <v xml:space="preserve">1.6 US Liquid Gallons
6 Litres
</v>
      </c>
    </row>
    <row r="2663" spans="1:5" ht="57.6" x14ac:dyDescent="0.3">
      <c r="B2663" t="s">
        <v>458</v>
      </c>
      <c r="E2663" s="2" t="str">
        <f t="shared" si="42"/>
        <v xml:space="preserve">6 Litres
</v>
      </c>
    </row>
    <row r="2664" spans="1:5" ht="57.6" x14ac:dyDescent="0.3">
      <c r="E2664" s="2" t="str">
        <f t="shared" si="42"/>
        <v xml:space="preserve">
</v>
      </c>
    </row>
    <row r="2665" spans="1:5" ht="57.6" x14ac:dyDescent="0.3">
      <c r="E2665" s="2" t="str">
        <f t="shared" si="42"/>
        <v xml:space="preserve">
</v>
      </c>
    </row>
    <row r="2666" spans="1:5" ht="57.6" x14ac:dyDescent="0.3">
      <c r="E2666" s="2" t="str">
        <f t="shared" si="42"/>
        <v xml:space="preserve">
</v>
      </c>
    </row>
    <row r="2667" spans="1:5" ht="57.6" x14ac:dyDescent="0.3">
      <c r="E2667" s="2" t="str">
        <f t="shared" si="42"/>
        <v xml:space="preserve">
12" Moroccan Hanging Basket</v>
      </c>
    </row>
    <row r="2668" spans="1:5" ht="57.6" x14ac:dyDescent="0.3">
      <c r="E2668" s="2" t="str">
        <f t="shared" si="42"/>
        <v xml:space="preserve">
12" Moroccan Hanging Basket
OD 12" HT 6.5"  BD 6.2"</v>
      </c>
    </row>
    <row r="2669" spans="1:5" ht="57.6" x14ac:dyDescent="0.3">
      <c r="E2669" s="2" t="str">
        <f t="shared" si="42"/>
        <v xml:space="preserve">
12" Moroccan Hanging Basket
OD 12" HT 6.5"  BD 6.2"
1.8 US Liquid Gallons</v>
      </c>
    </row>
    <row r="2670" spans="1:5" ht="57.6" x14ac:dyDescent="0.3">
      <c r="A2670" t="s">
        <v>1560</v>
      </c>
      <c r="B2670" t="s">
        <v>1561</v>
      </c>
      <c r="E2670" s="2" t="str">
        <f t="shared" si="42"/>
        <v>12" Moroccan Hanging Basket
OD 12" HT 6.5"  BD 6.2"
1.8 US Liquid Gallons
6.8 Litres</v>
      </c>
    </row>
    <row r="2671" spans="1:5" ht="57.6" x14ac:dyDescent="0.3">
      <c r="B2671" t="s">
        <v>1048</v>
      </c>
      <c r="E2671" s="2" t="str">
        <f t="shared" si="42"/>
        <v xml:space="preserve">OD 12" HT 6.5"  BD 6.2"
1.8 US Liquid Gallons
6.8 Litres
</v>
      </c>
    </row>
    <row r="2672" spans="1:5" ht="57.6" x14ac:dyDescent="0.3">
      <c r="B2672" t="s">
        <v>1049</v>
      </c>
      <c r="E2672" s="2" t="str">
        <f t="shared" si="42"/>
        <v xml:space="preserve">1.8 US Liquid Gallons
6.8 Litres
</v>
      </c>
    </row>
    <row r="2673" spans="1:5" ht="57.6" x14ac:dyDescent="0.3">
      <c r="B2673" t="s">
        <v>1078</v>
      </c>
      <c r="E2673" s="2" t="str">
        <f t="shared" si="42"/>
        <v xml:space="preserve">6.8 Litres
</v>
      </c>
    </row>
    <row r="2674" spans="1:5" ht="57.6" x14ac:dyDescent="0.3">
      <c r="E2674" s="2" t="str">
        <f t="shared" si="42"/>
        <v xml:space="preserve">
</v>
      </c>
    </row>
    <row r="2675" spans="1:5" ht="57.6" x14ac:dyDescent="0.3">
      <c r="E2675" s="2" t="str">
        <f t="shared" si="42"/>
        <v xml:space="preserve">
</v>
      </c>
    </row>
    <row r="2676" spans="1:5" ht="57.6" x14ac:dyDescent="0.3">
      <c r="E2676" s="2" t="str">
        <f t="shared" si="42"/>
        <v xml:space="preserve">
</v>
      </c>
    </row>
    <row r="2677" spans="1:5" ht="57.6" x14ac:dyDescent="0.3">
      <c r="E2677" s="2" t="str">
        <f t="shared" si="42"/>
        <v xml:space="preserve">
12" Moroccan Bowl</v>
      </c>
    </row>
    <row r="2678" spans="1:5" ht="57.6" x14ac:dyDescent="0.3">
      <c r="E2678" s="2" t="str">
        <f t="shared" si="42"/>
        <v xml:space="preserve">
12" Moroccan Bowl
OD 12" HT 4.92"  BD 6.2"</v>
      </c>
    </row>
    <row r="2679" spans="1:5" ht="57.6" x14ac:dyDescent="0.3">
      <c r="E2679" s="2" t="str">
        <f t="shared" si="42"/>
        <v xml:space="preserve">
12" Moroccan Bowl
OD 12" HT 4.92"  BD 6.2"
1.26 US Liquid Gallons</v>
      </c>
    </row>
    <row r="2680" spans="1:5" ht="57.6" x14ac:dyDescent="0.3">
      <c r="A2680" t="s">
        <v>1562</v>
      </c>
      <c r="B2680" t="s">
        <v>1563</v>
      </c>
      <c r="E2680" s="2" t="str">
        <f t="shared" si="42"/>
        <v>12" Moroccan Bowl
OD 12" HT 4.92"  BD 6.2"
1.26 US Liquid Gallons
4.78 Litres</v>
      </c>
    </row>
    <row r="2681" spans="1:5" ht="57.6" x14ac:dyDescent="0.3">
      <c r="B2681" t="s">
        <v>1564</v>
      </c>
      <c r="E2681" s="2" t="str">
        <f t="shared" si="42"/>
        <v xml:space="preserve">OD 12" HT 4.92"  BD 6.2"
1.26 US Liquid Gallons
4.78 Litres
</v>
      </c>
    </row>
    <row r="2682" spans="1:5" ht="57.6" x14ac:dyDescent="0.3">
      <c r="B2682" t="s">
        <v>1565</v>
      </c>
      <c r="E2682" s="2" t="str">
        <f t="shared" si="42"/>
        <v xml:space="preserve">1.26 US Liquid Gallons
4.78 Litres
</v>
      </c>
    </row>
    <row r="2683" spans="1:5" ht="57.6" x14ac:dyDescent="0.3">
      <c r="B2683" t="s">
        <v>1566</v>
      </c>
      <c r="E2683" s="2" t="str">
        <f t="shared" si="42"/>
        <v xml:space="preserve">4.78 Litres
</v>
      </c>
    </row>
    <row r="2684" spans="1:5" ht="57.6" x14ac:dyDescent="0.3">
      <c r="E2684" s="2" t="str">
        <f t="shared" si="42"/>
        <v xml:space="preserve">
</v>
      </c>
    </row>
    <row r="2685" spans="1:5" ht="57.6" x14ac:dyDescent="0.3">
      <c r="E2685" s="2" t="str">
        <f t="shared" si="42"/>
        <v xml:space="preserve">
</v>
      </c>
    </row>
    <row r="2686" spans="1:5" ht="57.6" x14ac:dyDescent="0.3">
      <c r="E2686" s="2" t="str">
        <f t="shared" si="42"/>
        <v xml:space="preserve">
13" Tall Moroccan Planter</v>
      </c>
    </row>
    <row r="2687" spans="1:5" ht="57.6" x14ac:dyDescent="0.3">
      <c r="E2687" s="2" t="str">
        <f t="shared" si="42"/>
        <v xml:space="preserve">
13" Tall Moroccan Planter
OD 13" HT 13.5"</v>
      </c>
    </row>
    <row r="2688" spans="1:5" ht="57.6" x14ac:dyDescent="0.3">
      <c r="E2688" s="2" t="str">
        <f t="shared" si="42"/>
        <v xml:space="preserve">
13" Tall Moroccan Planter
OD 13" HT 13.5"
4.85 US Liquid Gallons</v>
      </c>
    </row>
    <row r="2689" spans="1:5" ht="57.6" x14ac:dyDescent="0.3">
      <c r="A2689" t="s">
        <v>1567</v>
      </c>
      <c r="B2689" t="s">
        <v>1568</v>
      </c>
      <c r="E2689" s="2" t="str">
        <f t="shared" si="42"/>
        <v>13" Tall Moroccan Planter
OD 13" HT 13.5"
4.85 US Liquid Gallons
18.4 Litres</v>
      </c>
    </row>
    <row r="2690" spans="1:5" ht="57.6" x14ac:dyDescent="0.3">
      <c r="B2690" t="s">
        <v>1569</v>
      </c>
      <c r="E2690" s="2" t="str">
        <f t="shared" si="42"/>
        <v xml:space="preserve">OD 13" HT 13.5"
4.85 US Liquid Gallons
18.4 Litres
</v>
      </c>
    </row>
    <row r="2691" spans="1:5" ht="57.6" x14ac:dyDescent="0.3">
      <c r="B2691" t="s">
        <v>1570</v>
      </c>
      <c r="E2691" s="2" t="str">
        <f t="shared" si="42"/>
        <v xml:space="preserve">4.85 US Liquid Gallons
18.4 Litres
</v>
      </c>
    </row>
    <row r="2692" spans="1:5" ht="57.6" x14ac:dyDescent="0.3">
      <c r="B2692" t="s">
        <v>1571</v>
      </c>
      <c r="E2692" s="2" t="str">
        <f t="shared" si="42"/>
        <v xml:space="preserve">18.4 Litres
</v>
      </c>
    </row>
    <row r="2693" spans="1:5" ht="57.6" x14ac:dyDescent="0.3">
      <c r="E2693" s="2" t="str">
        <f t="shared" si="42"/>
        <v xml:space="preserve">
</v>
      </c>
    </row>
    <row r="2694" spans="1:5" ht="57.6" x14ac:dyDescent="0.3">
      <c r="E2694" s="2" t="str">
        <f t="shared" si="42"/>
        <v xml:space="preserve">
</v>
      </c>
    </row>
    <row r="2695" spans="1:5" ht="57.6" x14ac:dyDescent="0.3">
      <c r="E2695" s="2" t="str">
        <f t="shared" si="42"/>
        <v xml:space="preserve">
</v>
      </c>
    </row>
    <row r="2696" spans="1:5" ht="57.6" x14ac:dyDescent="0.3">
      <c r="E2696" s="2" t="str">
        <f t="shared" si="42"/>
        <v xml:space="preserve">
12.5" Mosaic Planter</v>
      </c>
    </row>
    <row r="2697" spans="1:5" ht="57.6" x14ac:dyDescent="0.3">
      <c r="E2697" s="2" t="str">
        <f t="shared" si="42"/>
        <v xml:space="preserve">
12.5" Mosaic Planter
OD 12.7'' HT 10'' BD 9'' </v>
      </c>
    </row>
    <row r="2698" spans="1:5" ht="57.6" x14ac:dyDescent="0.3">
      <c r="E2698" s="2" t="str">
        <f t="shared" si="42"/>
        <v xml:space="preserve">
12.5" Mosaic Planter
OD 12.7'' HT 10'' BD 9'' 
</v>
      </c>
    </row>
    <row r="2699" spans="1:5" ht="57.6" x14ac:dyDescent="0.3">
      <c r="A2699" t="s">
        <v>1572</v>
      </c>
      <c r="B2699" t="s">
        <v>1573</v>
      </c>
      <c r="E2699" s="2" t="str">
        <f t="shared" si="42"/>
        <v xml:space="preserve">12.5" Mosaic Planter
OD 12.7'' HT 10'' BD 9'' 
</v>
      </c>
    </row>
    <row r="2700" spans="1:5" ht="57.6" x14ac:dyDescent="0.3">
      <c r="B2700" t="s">
        <v>1574</v>
      </c>
      <c r="E2700" s="2" t="str">
        <f t="shared" si="42"/>
        <v xml:space="preserve">OD 12.7'' HT 10'' BD 9'' 
</v>
      </c>
    </row>
    <row r="2701" spans="1:5" ht="57.6" x14ac:dyDescent="0.3">
      <c r="E2701" s="2" t="str">
        <f t="shared" si="42"/>
        <v xml:space="preserve">
</v>
      </c>
    </row>
    <row r="2702" spans="1:5" ht="57.6" x14ac:dyDescent="0.3">
      <c r="E2702" s="2" t="str">
        <f t="shared" si="42"/>
        <v xml:space="preserve">
</v>
      </c>
    </row>
    <row r="2703" spans="1:5" ht="57.6" x14ac:dyDescent="0.3">
      <c r="E2703" s="2" t="str">
        <f t="shared" ref="E2703:E2766" si="43">B2703 &amp; CHAR(10) &amp;B2704 &amp; CHAR(10) &amp;B2705 &amp;CHAR(10) &amp;B2706</f>
        <v xml:space="preserve">
</v>
      </c>
    </row>
    <row r="2704" spans="1:5" ht="57.6" x14ac:dyDescent="0.3">
      <c r="E2704" s="2" t="str">
        <f t="shared" si="43"/>
        <v xml:space="preserve">
</v>
      </c>
    </row>
    <row r="2705" spans="1:5" ht="57.6" x14ac:dyDescent="0.3">
      <c r="E2705" s="2" t="str">
        <f t="shared" si="43"/>
        <v xml:space="preserve">
14.5" Napa Planter</v>
      </c>
    </row>
    <row r="2706" spans="1:5" ht="57.6" x14ac:dyDescent="0.3">
      <c r="E2706" s="2" t="str">
        <f t="shared" si="43"/>
        <v xml:space="preserve">
14.5" Napa Planter
OD 14.5" HT 12.5" BD 8.85"</v>
      </c>
    </row>
    <row r="2707" spans="1:5" ht="57.6" x14ac:dyDescent="0.3">
      <c r="E2707" s="2" t="str">
        <f t="shared" si="43"/>
        <v xml:space="preserve">
14.5" Napa Planter
OD 14.5" HT 12.5" BD 8.85"
6.2 US Liquid Gallon</v>
      </c>
    </row>
    <row r="2708" spans="1:5" ht="57.6" x14ac:dyDescent="0.3">
      <c r="A2708" t="s">
        <v>1575</v>
      </c>
      <c r="B2708" t="s">
        <v>1576</v>
      </c>
      <c r="E2708" s="2" t="str">
        <f t="shared" si="43"/>
        <v>14.5" Napa Planter
OD 14.5" HT 12.5" BD 8.85"
6.2 US Liquid Gallon
23.5 Litres</v>
      </c>
    </row>
    <row r="2709" spans="1:5" ht="57.6" x14ac:dyDescent="0.3">
      <c r="B2709" t="s">
        <v>1577</v>
      </c>
      <c r="E2709" s="2" t="str">
        <f t="shared" si="43"/>
        <v xml:space="preserve">OD 14.5" HT 12.5" BD 8.85"
6.2 US Liquid Gallon
23.5 Litres
</v>
      </c>
    </row>
    <row r="2710" spans="1:5" ht="57.6" x14ac:dyDescent="0.3">
      <c r="B2710" t="s">
        <v>1578</v>
      </c>
      <c r="E2710" s="2" t="str">
        <f t="shared" si="43"/>
        <v xml:space="preserve">6.2 US Liquid Gallon
23.5 Litres
</v>
      </c>
    </row>
    <row r="2711" spans="1:5" ht="57.6" x14ac:dyDescent="0.3">
      <c r="B2711" t="s">
        <v>661</v>
      </c>
      <c r="E2711" s="2" t="str">
        <f t="shared" si="43"/>
        <v xml:space="preserve">23.5 Litres
</v>
      </c>
    </row>
    <row r="2712" spans="1:5" ht="57.6" x14ac:dyDescent="0.3">
      <c r="E2712" s="2" t="str">
        <f t="shared" si="43"/>
        <v xml:space="preserve">
</v>
      </c>
    </row>
    <row r="2713" spans="1:5" ht="57.6" x14ac:dyDescent="0.3">
      <c r="E2713" s="2" t="str">
        <f t="shared" si="43"/>
        <v xml:space="preserve">
</v>
      </c>
    </row>
    <row r="2714" spans="1:5" ht="57.6" x14ac:dyDescent="0.3">
      <c r="E2714" s="2" t="str">
        <f t="shared" si="43"/>
        <v xml:space="preserve">
13" New Orleans Planter</v>
      </c>
    </row>
    <row r="2715" spans="1:5" ht="57.6" x14ac:dyDescent="0.3">
      <c r="E2715" s="2" t="str">
        <f t="shared" si="43"/>
        <v xml:space="preserve">
13" New Orleans Planter
OD 12.99" HT 9.65"  BD 7.56"</v>
      </c>
    </row>
    <row r="2716" spans="1:5" ht="57.6" x14ac:dyDescent="0.3">
      <c r="E2716" s="2" t="str">
        <f t="shared" si="43"/>
        <v xml:space="preserve">
13" New Orleans Planter
OD 12.99" HT 9.65"  BD 7.56"
2.79 US Liquid Gallons</v>
      </c>
    </row>
    <row r="2717" spans="1:5" ht="57.6" x14ac:dyDescent="0.3">
      <c r="A2717" t="s">
        <v>1579</v>
      </c>
      <c r="B2717" t="s">
        <v>1580</v>
      </c>
      <c r="E2717" s="2" t="str">
        <f t="shared" si="43"/>
        <v>13" New Orleans Planter
OD 12.99" HT 9.65"  BD 7.56"
2.79 US Liquid Gallons
10.55 Litres</v>
      </c>
    </row>
    <row r="2718" spans="1:5" ht="57.6" x14ac:dyDescent="0.3">
      <c r="B2718" t="s">
        <v>1581</v>
      </c>
      <c r="E2718" s="2" t="str">
        <f t="shared" si="43"/>
        <v xml:space="preserve">OD 12.99" HT 9.65"  BD 7.56"
2.79 US Liquid Gallons
10.55 Litres
</v>
      </c>
    </row>
    <row r="2719" spans="1:5" ht="57.6" x14ac:dyDescent="0.3">
      <c r="B2719" t="s">
        <v>1582</v>
      </c>
      <c r="E2719" s="2" t="str">
        <f t="shared" si="43"/>
        <v xml:space="preserve">2.79 US Liquid Gallons
10.55 Litres
</v>
      </c>
    </row>
    <row r="2720" spans="1:5" ht="57.6" x14ac:dyDescent="0.3">
      <c r="B2720" t="s">
        <v>1583</v>
      </c>
      <c r="E2720" s="2" t="str">
        <f t="shared" si="43"/>
        <v xml:space="preserve">10.55 Litres
</v>
      </c>
    </row>
    <row r="2721" spans="1:5" ht="57.6" x14ac:dyDescent="0.3">
      <c r="E2721" s="2" t="str">
        <f t="shared" si="43"/>
        <v xml:space="preserve">
</v>
      </c>
    </row>
    <row r="2722" spans="1:5" ht="57.6" x14ac:dyDescent="0.3">
      <c r="E2722" s="2" t="str">
        <f t="shared" si="43"/>
        <v xml:space="preserve">
</v>
      </c>
    </row>
    <row r="2723" spans="1:5" ht="57.6" x14ac:dyDescent="0.3">
      <c r="E2723" s="2" t="str">
        <f t="shared" si="43"/>
        <v xml:space="preserve">
</v>
      </c>
    </row>
    <row r="2724" spans="1:5" ht="57.6" x14ac:dyDescent="0.3">
      <c r="E2724" s="2" t="str">
        <f t="shared" si="43"/>
        <v xml:space="preserve">
1.5 Gallon Nori Bowl </v>
      </c>
    </row>
    <row r="2725" spans="1:5" ht="57.6" x14ac:dyDescent="0.3">
      <c r="E2725" s="2" t="str">
        <f t="shared" si="43"/>
        <v xml:space="preserve">
1.5 Gallon Nori Bowl 
OD 11" HT 5.67" BD 5.75"</v>
      </c>
    </row>
    <row r="2726" spans="1:5" ht="57.6" x14ac:dyDescent="0.3">
      <c r="E2726" s="2" t="str">
        <f t="shared" si="43"/>
        <v xml:space="preserve">
1.5 Gallon Nori Bowl 
OD 11" HT 5.67" BD 5.75"
Capacity 1.50 US Gallons</v>
      </c>
    </row>
    <row r="2727" spans="1:5" ht="57.6" x14ac:dyDescent="0.3">
      <c r="A2727" t="s">
        <v>1584</v>
      </c>
      <c r="B2727" t="s">
        <v>1585</v>
      </c>
      <c r="E2727" s="2" t="str">
        <f t="shared" si="43"/>
        <v>1.5 Gallon Nori Bowl 
OD 11" HT 5.67" BD 5.75"
Capacity 1.50 US Gallons
5.7 Liters</v>
      </c>
    </row>
    <row r="2728" spans="1:5" ht="57.6" x14ac:dyDescent="0.3">
      <c r="B2728" t="s">
        <v>1586</v>
      </c>
      <c r="E2728" s="2" t="str">
        <f t="shared" si="43"/>
        <v xml:space="preserve">OD 11" HT 5.67" BD 5.75"
Capacity 1.50 US Gallons
5.7 Liters
</v>
      </c>
    </row>
    <row r="2729" spans="1:5" ht="57.6" x14ac:dyDescent="0.3">
      <c r="B2729" t="s">
        <v>1587</v>
      </c>
      <c r="E2729" s="2" t="str">
        <f t="shared" si="43"/>
        <v xml:space="preserve">Capacity 1.50 US Gallons
5.7 Liters
</v>
      </c>
    </row>
    <row r="2730" spans="1:5" ht="57.6" x14ac:dyDescent="0.3">
      <c r="B2730" t="s">
        <v>82</v>
      </c>
      <c r="E2730" s="2" t="str">
        <f t="shared" si="43"/>
        <v xml:space="preserve">5.7 Liters
</v>
      </c>
    </row>
    <row r="2731" spans="1:5" ht="57.6" x14ac:dyDescent="0.3">
      <c r="E2731" s="2" t="str">
        <f t="shared" si="43"/>
        <v xml:space="preserve">
</v>
      </c>
    </row>
    <row r="2732" spans="1:5" ht="57.6" x14ac:dyDescent="0.3">
      <c r="E2732" s="2" t="str">
        <f t="shared" si="43"/>
        <v xml:space="preserve">
</v>
      </c>
    </row>
    <row r="2733" spans="1:5" ht="57.6" x14ac:dyDescent="0.3">
      <c r="E2733" s="2" t="str">
        <f t="shared" si="43"/>
        <v xml:space="preserve">
1.5 Gallon Nori Low Profile Square </v>
      </c>
    </row>
    <row r="2734" spans="1:5" ht="57.6" x14ac:dyDescent="0.3">
      <c r="E2734" s="2" t="str">
        <f t="shared" si="43"/>
        <v xml:space="preserve">
1.5 Gallon Nori Low Profile Square 
OD 10" HT 5.3" BD 6.1</v>
      </c>
    </row>
    <row r="2735" spans="1:5" ht="57.6" x14ac:dyDescent="0.3">
      <c r="E2735" s="2" t="str">
        <f t="shared" si="43"/>
        <v xml:space="preserve">
1.5 Gallon Nori Low Profile Square 
OD 10" HT 5.3" BD 6.1
Capacity 1.5 US Gallons</v>
      </c>
    </row>
    <row r="2736" spans="1:5" ht="57.6" x14ac:dyDescent="0.3">
      <c r="A2736" t="s">
        <v>1588</v>
      </c>
      <c r="B2736" t="s">
        <v>1589</v>
      </c>
      <c r="E2736" s="2" t="str">
        <f t="shared" si="43"/>
        <v>1.5 Gallon Nori Low Profile Square 
OD 10" HT 5.3" BD 6.1
Capacity 1.5 US Gallons
5.7 Liters</v>
      </c>
    </row>
    <row r="2737" spans="1:5" ht="57.6" x14ac:dyDescent="0.3">
      <c r="B2737" t="s">
        <v>1590</v>
      </c>
      <c r="E2737" s="2" t="str">
        <f t="shared" si="43"/>
        <v xml:space="preserve">OD 10" HT 5.3" BD 6.1
Capacity 1.5 US Gallons
5.7 Liters
</v>
      </c>
    </row>
    <row r="2738" spans="1:5" ht="57.6" x14ac:dyDescent="0.3">
      <c r="B2738" t="s">
        <v>239</v>
      </c>
      <c r="E2738" s="2" t="str">
        <f t="shared" si="43"/>
        <v xml:space="preserve">Capacity 1.5 US Gallons
5.7 Liters
</v>
      </c>
    </row>
    <row r="2739" spans="1:5" ht="57.6" x14ac:dyDescent="0.3">
      <c r="B2739" t="s">
        <v>82</v>
      </c>
      <c r="E2739" s="2" t="str">
        <f t="shared" si="43"/>
        <v xml:space="preserve">5.7 Liters
</v>
      </c>
    </row>
    <row r="2740" spans="1:5" ht="57.6" x14ac:dyDescent="0.3">
      <c r="E2740" s="2" t="str">
        <f t="shared" si="43"/>
        <v xml:space="preserve">
</v>
      </c>
    </row>
    <row r="2741" spans="1:5" ht="57.6" x14ac:dyDescent="0.3">
      <c r="E2741" s="2" t="str">
        <f t="shared" si="43"/>
        <v xml:space="preserve">
</v>
      </c>
    </row>
    <row r="2742" spans="1:5" ht="57.6" x14ac:dyDescent="0.3">
      <c r="E2742" s="2" t="str">
        <f t="shared" si="43"/>
        <v xml:space="preserve">
14.13" Nursery Container</v>
      </c>
    </row>
    <row r="2743" spans="1:5" ht="57.6" x14ac:dyDescent="0.3">
      <c r="E2743" s="2" t="str">
        <f t="shared" si="43"/>
        <v xml:space="preserve">
14.13" Nursery Container
OD 14.4" HT 11.6" BD 11.4"</v>
      </c>
    </row>
    <row r="2744" spans="1:5" ht="57.6" x14ac:dyDescent="0.3">
      <c r="E2744" s="2" t="str">
        <f t="shared" si="43"/>
        <v xml:space="preserve">
14.13" Nursery Container
OD 14.4" HT 11.6" BD 11.4"
6.60 US Liquid Gallon</v>
      </c>
    </row>
    <row r="2745" spans="1:5" ht="57.6" x14ac:dyDescent="0.3">
      <c r="A2745" t="s">
        <v>1591</v>
      </c>
      <c r="B2745" t="s">
        <v>1592</v>
      </c>
      <c r="E2745" s="2" t="str">
        <f t="shared" si="43"/>
        <v>14.13" Nursery Container
OD 14.4" HT 11.6" BD 11.4"
6.60 US Liquid Gallon
25 Litres</v>
      </c>
    </row>
    <row r="2746" spans="1:5" ht="57.6" x14ac:dyDescent="0.3">
      <c r="A2746" t="s">
        <v>219</v>
      </c>
      <c r="B2746" t="s">
        <v>1593</v>
      </c>
      <c r="E2746" s="2" t="str">
        <f t="shared" si="43"/>
        <v>OD 14.4" HT 11.6" BD 11.4"
6.60 US Liquid Gallon
25 Litres
1524 cubic inches</v>
      </c>
    </row>
    <row r="2747" spans="1:5" ht="57.6" x14ac:dyDescent="0.3">
      <c r="B2747" t="s">
        <v>1594</v>
      </c>
      <c r="E2747" s="2" t="str">
        <f t="shared" si="43"/>
        <v xml:space="preserve">6.60 US Liquid Gallon
25 Litres
1524 cubic inches
</v>
      </c>
    </row>
    <row r="2748" spans="1:5" ht="57.6" x14ac:dyDescent="0.3">
      <c r="B2748" t="s">
        <v>1595</v>
      </c>
      <c r="E2748" s="2" t="str">
        <f t="shared" si="43"/>
        <v xml:space="preserve">25 Litres
1524 cubic inches
</v>
      </c>
    </row>
    <row r="2749" spans="1:5" ht="57.6" x14ac:dyDescent="0.3">
      <c r="B2749" t="s">
        <v>1596</v>
      </c>
      <c r="E2749" s="2" t="str">
        <f t="shared" si="43"/>
        <v xml:space="preserve">1524 cubic inches
</v>
      </c>
    </row>
    <row r="2750" spans="1:5" ht="57.6" x14ac:dyDescent="0.3">
      <c r="E2750" s="2" t="str">
        <f t="shared" si="43"/>
        <v xml:space="preserve">
5" Drape Orchid Planter</v>
      </c>
    </row>
    <row r="2751" spans="1:5" ht="57.6" x14ac:dyDescent="0.3">
      <c r="E2751" s="2" t="str">
        <f t="shared" si="43"/>
        <v xml:space="preserve">
5" Drape Orchid Planter
OD 4.96" HT 5.9"  BD 3.3"</v>
      </c>
    </row>
    <row r="2752" spans="1:5" ht="57.6" x14ac:dyDescent="0.3">
      <c r="E2752" s="2" t="str">
        <f t="shared" si="43"/>
        <v xml:space="preserve">
5" Drape Orchid Planter
OD 4.96" HT 5.9"  BD 3.3"
0.33 US Gallons</v>
      </c>
    </row>
    <row r="2753" spans="1:5" ht="57.6" x14ac:dyDescent="0.3">
      <c r="A2753" t="s">
        <v>1597</v>
      </c>
      <c r="B2753" t="s">
        <v>1598</v>
      </c>
      <c r="E2753" s="2" t="str">
        <f t="shared" si="43"/>
        <v>5" Drape Orchid Planter
OD 4.96" HT 5.9"  BD 3.3"
0.33 US Gallons
1.25 Litres</v>
      </c>
    </row>
    <row r="2754" spans="1:5" ht="57.6" x14ac:dyDescent="0.3">
      <c r="B2754" t="s">
        <v>1599</v>
      </c>
      <c r="E2754" s="2" t="str">
        <f t="shared" si="43"/>
        <v xml:space="preserve">OD 4.96" HT 5.9"  BD 3.3"
0.33 US Gallons
1.25 Litres
</v>
      </c>
    </row>
    <row r="2755" spans="1:5" ht="57.6" x14ac:dyDescent="0.3">
      <c r="B2755" t="s">
        <v>1600</v>
      </c>
      <c r="E2755" s="2" t="str">
        <f t="shared" si="43"/>
        <v xml:space="preserve">0.33 US Gallons
1.25 Litres
</v>
      </c>
    </row>
    <row r="2756" spans="1:5" ht="57.6" x14ac:dyDescent="0.3">
      <c r="B2756" t="s">
        <v>1601</v>
      </c>
      <c r="E2756" s="2" t="str">
        <f t="shared" si="43"/>
        <v xml:space="preserve">1.25 Litres
</v>
      </c>
    </row>
    <row r="2757" spans="1:5" ht="57.6" x14ac:dyDescent="0.3">
      <c r="E2757" s="2" t="str">
        <f t="shared" si="43"/>
        <v xml:space="preserve">
</v>
      </c>
    </row>
    <row r="2758" spans="1:5" ht="57.6" x14ac:dyDescent="0.3">
      <c r="E2758" s="2" t="str">
        <f t="shared" si="43"/>
        <v xml:space="preserve">
</v>
      </c>
    </row>
    <row r="2759" spans="1:5" ht="57.6" x14ac:dyDescent="0.3">
      <c r="E2759" s="2" t="str">
        <f t="shared" si="43"/>
        <v xml:space="preserve">
5" Dune Orchid Planter</v>
      </c>
    </row>
    <row r="2760" spans="1:5" ht="57.6" x14ac:dyDescent="0.3">
      <c r="E2760" s="2" t="str">
        <f t="shared" si="43"/>
        <v xml:space="preserve">
5" Dune Orchid Planter
OD 5.6" HT 6.06"  BD 3.31"</v>
      </c>
    </row>
    <row r="2761" spans="1:5" ht="57.6" x14ac:dyDescent="0.3">
      <c r="E2761" s="2" t="str">
        <f t="shared" si="43"/>
        <v xml:space="preserve">
5" Dune Orchid Planter
OD 5.6" HT 6.06"  BD 3.31"
0.35 US Gallons</v>
      </c>
    </row>
    <row r="2762" spans="1:5" ht="57.6" x14ac:dyDescent="0.3">
      <c r="A2762" t="s">
        <v>1602</v>
      </c>
      <c r="B2762" t="s">
        <v>1603</v>
      </c>
      <c r="E2762" s="2" t="str">
        <f t="shared" si="43"/>
        <v>5" Dune Orchid Planter
OD 5.6" HT 6.06"  BD 3.31"
0.35 US Gallons
1.33 Litres</v>
      </c>
    </row>
    <row r="2763" spans="1:5" ht="57.6" x14ac:dyDescent="0.3">
      <c r="B2763" t="s">
        <v>1604</v>
      </c>
      <c r="E2763" s="2" t="str">
        <f t="shared" si="43"/>
        <v xml:space="preserve">OD 5.6" HT 6.06"  BD 3.31"
0.35 US Gallons
1.33 Litres
</v>
      </c>
    </row>
    <row r="2764" spans="1:5" ht="57.6" x14ac:dyDescent="0.3">
      <c r="B2764" t="s">
        <v>1605</v>
      </c>
      <c r="E2764" s="2" t="str">
        <f t="shared" si="43"/>
        <v xml:space="preserve">0.35 US Gallons
1.33 Litres
</v>
      </c>
    </row>
    <row r="2765" spans="1:5" ht="57.6" x14ac:dyDescent="0.3">
      <c r="B2765" t="s">
        <v>1606</v>
      </c>
      <c r="E2765" s="2" t="str">
        <f t="shared" si="43"/>
        <v xml:space="preserve">1.33 Litres
</v>
      </c>
    </row>
    <row r="2766" spans="1:5" ht="57.6" x14ac:dyDescent="0.3">
      <c r="E2766" s="2" t="str">
        <f t="shared" si="43"/>
        <v xml:space="preserve">
</v>
      </c>
    </row>
    <row r="2767" spans="1:5" ht="57.6" x14ac:dyDescent="0.3">
      <c r="E2767" s="2" t="str">
        <f t="shared" ref="E2767:E2830" si="44">B2767 &amp; CHAR(10) &amp;B2768 &amp; CHAR(10) &amp;B2769 &amp;CHAR(10) &amp;B2770</f>
        <v xml:space="preserve">
</v>
      </c>
    </row>
    <row r="2768" spans="1:5" ht="57.6" x14ac:dyDescent="0.3">
      <c r="E2768" s="2" t="str">
        <f t="shared" si="44"/>
        <v xml:space="preserve">
5" Ellis Planter</v>
      </c>
    </row>
    <row r="2769" spans="1:5" ht="57.6" x14ac:dyDescent="0.3">
      <c r="E2769" s="2" t="str">
        <f t="shared" si="44"/>
        <v xml:space="preserve">
5" Ellis Planter
OD 4.9" HT 5.9" BD 3.4"</v>
      </c>
    </row>
    <row r="2770" spans="1:5" ht="57.6" x14ac:dyDescent="0.3">
      <c r="E2770" s="2" t="str">
        <f t="shared" si="44"/>
        <v xml:space="preserve">
5" Ellis Planter
OD 4.9" HT 5.9" BD 3.4"
1.27 Liters</v>
      </c>
    </row>
    <row r="2771" spans="1:5" ht="57.6" x14ac:dyDescent="0.3">
      <c r="A2771" t="s">
        <v>1607</v>
      </c>
      <c r="B2771" t="s">
        <v>1608</v>
      </c>
      <c r="E2771" s="2" t="str">
        <f t="shared" si="44"/>
        <v>5" Ellis Planter
OD 4.9" HT 5.9" BD 3.4"
1.27 Liters
0.34 QTs</v>
      </c>
    </row>
    <row r="2772" spans="1:5" ht="57.6" x14ac:dyDescent="0.3">
      <c r="B2772" t="s">
        <v>1609</v>
      </c>
      <c r="E2772" s="2" t="str">
        <f t="shared" si="44"/>
        <v>OD 4.9" HT 5.9" BD 3.4"
1.27 Liters
0.34 QTs
0.33 US liquid Gallon</v>
      </c>
    </row>
    <row r="2773" spans="1:5" ht="57.6" x14ac:dyDescent="0.3">
      <c r="B2773" t="s">
        <v>1610</v>
      </c>
      <c r="E2773" s="2" t="str">
        <f t="shared" si="44"/>
        <v xml:space="preserve">1.27 Liters
0.34 QTs
0.33 US liquid Gallon
</v>
      </c>
    </row>
    <row r="2774" spans="1:5" ht="57.6" x14ac:dyDescent="0.3">
      <c r="B2774" t="s">
        <v>1611</v>
      </c>
      <c r="E2774" s="2" t="str">
        <f t="shared" si="44"/>
        <v xml:space="preserve">0.34 QTs
0.33 US liquid Gallon
</v>
      </c>
    </row>
    <row r="2775" spans="1:5" ht="57.6" x14ac:dyDescent="0.3">
      <c r="B2775" t="s">
        <v>1612</v>
      </c>
      <c r="E2775" s="2" t="str">
        <f t="shared" si="44"/>
        <v xml:space="preserve">0.33 US liquid Gallon
</v>
      </c>
    </row>
    <row r="2776" spans="1:5" ht="57.6" x14ac:dyDescent="0.3">
      <c r="E2776" s="2" t="str">
        <f t="shared" si="44"/>
        <v xml:space="preserve">
5" Florence Orchid Planter</v>
      </c>
    </row>
    <row r="2777" spans="1:5" ht="57.6" x14ac:dyDescent="0.3">
      <c r="E2777" s="2" t="str">
        <f t="shared" si="44"/>
        <v xml:space="preserve">
5" Florence Orchid Planter
OD 4.96" HT 5.9"  BD 3.5"</v>
      </c>
    </row>
    <row r="2778" spans="1:5" ht="57.6" x14ac:dyDescent="0.3">
      <c r="E2778" s="2" t="str">
        <f t="shared" si="44"/>
        <v xml:space="preserve">
5" Florence Orchid Planter
OD 4.96" HT 5.9"  BD 3.5"
0.33 US Gallons</v>
      </c>
    </row>
    <row r="2779" spans="1:5" ht="57.6" x14ac:dyDescent="0.3">
      <c r="A2779" t="s">
        <v>1613</v>
      </c>
      <c r="B2779" t="s">
        <v>1614</v>
      </c>
      <c r="E2779" s="2" t="str">
        <f t="shared" si="44"/>
        <v>5" Florence Orchid Planter
OD 4.96" HT 5.9"  BD 3.5"
0.33 US Gallons
1.25 Litres</v>
      </c>
    </row>
    <row r="2780" spans="1:5" ht="57.6" x14ac:dyDescent="0.3">
      <c r="B2780" t="s">
        <v>1615</v>
      </c>
      <c r="E2780" s="2" t="str">
        <f t="shared" si="44"/>
        <v xml:space="preserve">OD 4.96" HT 5.9"  BD 3.5"
0.33 US Gallons
1.25 Litres
</v>
      </c>
    </row>
    <row r="2781" spans="1:5" ht="57.6" x14ac:dyDescent="0.3">
      <c r="B2781" t="s">
        <v>1600</v>
      </c>
      <c r="E2781" s="2" t="str">
        <f t="shared" si="44"/>
        <v xml:space="preserve">0.33 US Gallons
1.25 Litres
</v>
      </c>
    </row>
    <row r="2782" spans="1:5" ht="57.6" x14ac:dyDescent="0.3">
      <c r="B2782" t="s">
        <v>1601</v>
      </c>
      <c r="E2782" s="2" t="str">
        <f t="shared" si="44"/>
        <v xml:space="preserve">1.25 Litres
</v>
      </c>
    </row>
    <row r="2783" spans="1:5" ht="57.6" x14ac:dyDescent="0.3">
      <c r="E2783" s="2" t="str">
        <f t="shared" si="44"/>
        <v xml:space="preserve">
</v>
      </c>
    </row>
    <row r="2784" spans="1:5" ht="57.6" x14ac:dyDescent="0.3">
      <c r="E2784" s="2" t="str">
        <f t="shared" si="44"/>
        <v xml:space="preserve">
</v>
      </c>
    </row>
    <row r="2785" spans="1:5" ht="57.6" x14ac:dyDescent="0.3">
      <c r="E2785" s="2" t="str">
        <f t="shared" si="44"/>
        <v xml:space="preserve">
5" Jena Pot</v>
      </c>
    </row>
    <row r="2786" spans="1:5" ht="57.6" x14ac:dyDescent="0.3">
      <c r="E2786" s="2" t="str">
        <f t="shared" si="44"/>
        <v xml:space="preserve">
5" Jena Pot
OD 5.1" HT 5.9" BD 3.3"</v>
      </c>
    </row>
    <row r="2787" spans="1:5" ht="57.6" x14ac:dyDescent="0.3">
      <c r="E2787" s="2" t="str">
        <f t="shared" si="44"/>
        <v xml:space="preserve">
5" Jena Pot
OD 5.1" HT 5.9" BD 3.3"
1.2 Liters</v>
      </c>
    </row>
    <row r="2788" spans="1:5" ht="57.6" x14ac:dyDescent="0.3">
      <c r="A2788" t="s">
        <v>1616</v>
      </c>
      <c r="B2788" t="s">
        <v>1617</v>
      </c>
      <c r="E2788" s="2" t="str">
        <f t="shared" si="44"/>
        <v>5" Jena Pot
OD 5.1" HT 5.9" BD 3.3"
1.2 Liters
0.32 US liquid Gallon</v>
      </c>
    </row>
    <row r="2789" spans="1:5" ht="57.6" x14ac:dyDescent="0.3">
      <c r="B2789" t="s">
        <v>1618</v>
      </c>
      <c r="E2789" s="2" t="str">
        <f t="shared" si="44"/>
        <v>OD 5.1" HT 5.9" BD 3.3"
1.2 Liters
0.32 US liquid Gallon
1.27 QTs</v>
      </c>
    </row>
    <row r="2790" spans="1:5" ht="57.6" x14ac:dyDescent="0.3">
      <c r="B2790" t="s">
        <v>1619</v>
      </c>
      <c r="E2790" s="2" t="str">
        <f t="shared" si="44"/>
        <v xml:space="preserve">1.2 Liters
0.32 US liquid Gallon
1.27 QTs
</v>
      </c>
    </row>
    <row r="2791" spans="1:5" ht="57.6" x14ac:dyDescent="0.3">
      <c r="B2791" t="s">
        <v>395</v>
      </c>
      <c r="E2791" s="2" t="str">
        <f t="shared" si="44"/>
        <v xml:space="preserve">0.32 US liquid Gallon
1.27 QTs
</v>
      </c>
    </row>
    <row r="2792" spans="1:5" ht="57.6" x14ac:dyDescent="0.3">
      <c r="B2792" t="s">
        <v>1620</v>
      </c>
      <c r="E2792" s="2" t="str">
        <f t="shared" si="44"/>
        <v xml:space="preserve">1.27 QTs
</v>
      </c>
    </row>
    <row r="2793" spans="1:5" ht="57.6" x14ac:dyDescent="0.3">
      <c r="E2793" s="2" t="str">
        <f t="shared" si="44"/>
        <v xml:space="preserve">
5.5" Jute Orchid Planter</v>
      </c>
    </row>
    <row r="2794" spans="1:5" ht="57.6" x14ac:dyDescent="0.3">
      <c r="E2794" s="2" t="str">
        <f t="shared" si="44"/>
        <v xml:space="preserve">
5.5" Jute Orchid Planter
OD 5.1" HT 5.9"  BD 3.5"</v>
      </c>
    </row>
    <row r="2795" spans="1:5" ht="57.6" x14ac:dyDescent="0.3">
      <c r="E2795" s="2" t="str">
        <f t="shared" si="44"/>
        <v xml:space="preserve">
5.5" Jute Orchid Planter
OD 5.1" HT 5.9"  BD 3.5"
0.32 US Gallons</v>
      </c>
    </row>
    <row r="2796" spans="1:5" ht="57.6" x14ac:dyDescent="0.3">
      <c r="A2796" t="s">
        <v>1621</v>
      </c>
      <c r="B2796" t="s">
        <v>1622</v>
      </c>
      <c r="E2796" s="2" t="str">
        <f t="shared" si="44"/>
        <v>5.5" Jute Orchid Planter
OD 5.1" HT 5.9"  BD 3.5"
0.32 US Gallons
1.22 Litres</v>
      </c>
    </row>
    <row r="2797" spans="1:5" ht="57.6" x14ac:dyDescent="0.3">
      <c r="B2797" t="s">
        <v>1623</v>
      </c>
      <c r="E2797" s="2" t="str">
        <f t="shared" si="44"/>
        <v xml:space="preserve">OD 5.1" HT 5.9"  BD 3.5"
0.32 US Gallons
1.22 Litres
</v>
      </c>
    </row>
    <row r="2798" spans="1:5" ht="57.6" x14ac:dyDescent="0.3">
      <c r="B2798" t="s">
        <v>1624</v>
      </c>
      <c r="E2798" s="2" t="str">
        <f t="shared" si="44"/>
        <v xml:space="preserve">0.32 US Gallons
1.22 Litres
</v>
      </c>
    </row>
    <row r="2799" spans="1:5" ht="57.6" x14ac:dyDescent="0.3">
      <c r="B2799" t="s">
        <v>1625</v>
      </c>
      <c r="E2799" s="2" t="str">
        <f t="shared" si="44"/>
        <v xml:space="preserve">1.22 Litres
</v>
      </c>
    </row>
    <row r="2800" spans="1:5" ht="57.6" x14ac:dyDescent="0.3">
      <c r="E2800" s="2" t="str">
        <f t="shared" si="44"/>
        <v xml:space="preserve">
</v>
      </c>
    </row>
    <row r="2801" spans="1:5" ht="57.6" x14ac:dyDescent="0.3">
      <c r="E2801" s="2" t="str">
        <f t="shared" si="44"/>
        <v xml:space="preserve">
5" Miranda Square</v>
      </c>
    </row>
    <row r="2802" spans="1:5" ht="57.6" x14ac:dyDescent="0.3">
      <c r="E2802" s="2" t="str">
        <f t="shared" si="44"/>
        <v xml:space="preserve">
5" Miranda Square
OD 5" HT 5.9" BD 3.4"</v>
      </c>
    </row>
    <row r="2803" spans="1:5" ht="57.6" x14ac:dyDescent="0.3">
      <c r="E2803" s="2" t="str">
        <f t="shared" si="44"/>
        <v xml:space="preserve">
5" Miranda Square
OD 5" HT 5.9" BD 3.4"
1.52 Liters</v>
      </c>
    </row>
    <row r="2804" spans="1:5" ht="57.6" x14ac:dyDescent="0.3">
      <c r="A2804" t="s">
        <v>1626</v>
      </c>
      <c r="B2804" t="s">
        <v>1627</v>
      </c>
      <c r="E2804" s="2" t="str">
        <f t="shared" si="44"/>
        <v>5" Miranda Square
OD 5" HT 5.9" BD 3.4"
1.52 Liters
0.4 US liquid Gallon</v>
      </c>
    </row>
    <row r="2805" spans="1:5" ht="57.6" x14ac:dyDescent="0.3">
      <c r="B2805" t="s">
        <v>392</v>
      </c>
      <c r="E2805" s="2" t="str">
        <f t="shared" si="44"/>
        <v>OD 5" HT 5.9" BD 3.4"
1.52 Liters
0.4 US liquid Gallon
1.61 QTs</v>
      </c>
    </row>
    <row r="2806" spans="1:5" ht="57.6" x14ac:dyDescent="0.3">
      <c r="B2806" t="s">
        <v>1628</v>
      </c>
      <c r="E2806" s="2" t="str">
        <f t="shared" si="44"/>
        <v xml:space="preserve">1.52 Liters
0.4 US liquid Gallon
1.61 QTs
</v>
      </c>
    </row>
    <row r="2807" spans="1:5" ht="57.6" x14ac:dyDescent="0.3">
      <c r="B2807" t="s">
        <v>1629</v>
      </c>
      <c r="E2807" s="2" t="str">
        <f t="shared" si="44"/>
        <v xml:space="preserve">0.4 US liquid Gallon
1.61 QTs
</v>
      </c>
    </row>
    <row r="2808" spans="1:5" ht="57.6" x14ac:dyDescent="0.3">
      <c r="B2808" t="s">
        <v>1630</v>
      </c>
      <c r="E2808" s="2" t="str">
        <f t="shared" si="44"/>
        <v xml:space="preserve">1.61 QTs
</v>
      </c>
    </row>
    <row r="2809" spans="1:5" ht="57.6" x14ac:dyDescent="0.3">
      <c r="E2809" s="2" t="str">
        <f t="shared" si="44"/>
        <v xml:space="preserve">
</v>
      </c>
    </row>
    <row r="2810" spans="1:5" ht="57.6" x14ac:dyDescent="0.3">
      <c r="E2810" s="2" t="str">
        <f t="shared" si="44"/>
        <v xml:space="preserve">
5.5" Miranda Orchid Square</v>
      </c>
    </row>
    <row r="2811" spans="1:5" ht="57.6" x14ac:dyDescent="0.3">
      <c r="E2811" s="2" t="str">
        <f t="shared" si="44"/>
        <v xml:space="preserve">
5.5" Miranda Orchid Square
OD 5.5" HT 5.9" BD 3.5"</v>
      </c>
    </row>
    <row r="2812" spans="1:5" ht="57.6" x14ac:dyDescent="0.3">
      <c r="E2812" s="2" t="str">
        <f t="shared" si="44"/>
        <v xml:space="preserve">
5.5" Miranda Orchid Square
OD 5.5" HT 5.9" BD 3.5"
</v>
      </c>
    </row>
    <row r="2813" spans="1:5" ht="57.6" x14ac:dyDescent="0.3">
      <c r="A2813" t="s">
        <v>1631</v>
      </c>
      <c r="B2813" t="s">
        <v>1632</v>
      </c>
      <c r="E2813" s="2" t="str">
        <f t="shared" si="44"/>
        <v xml:space="preserve">5.5" Miranda Orchid Square
OD 5.5" HT 5.9" BD 3.5"
</v>
      </c>
    </row>
    <row r="2814" spans="1:5" ht="57.6" x14ac:dyDescent="0.3">
      <c r="B2814" t="s">
        <v>1633</v>
      </c>
      <c r="E2814" s="2" t="str">
        <f t="shared" si="44"/>
        <v xml:space="preserve">OD 5.5" HT 5.9" BD 3.5"
</v>
      </c>
    </row>
    <row r="2815" spans="1:5" ht="57.6" x14ac:dyDescent="0.3">
      <c r="E2815" s="2" t="str">
        <f t="shared" si="44"/>
        <v xml:space="preserve">
</v>
      </c>
    </row>
    <row r="2816" spans="1:5" ht="57.6" x14ac:dyDescent="0.3">
      <c r="E2816" s="2" t="str">
        <f t="shared" si="44"/>
        <v xml:space="preserve">
4.9" Orchid Pot</v>
      </c>
    </row>
    <row r="2817" spans="1:5" ht="57.6" x14ac:dyDescent="0.3">
      <c r="E2817" s="2" t="str">
        <f t="shared" si="44"/>
        <v xml:space="preserve">
4.9" Orchid Pot
OD 4.9" HT 5.9" BD 3.35"</v>
      </c>
    </row>
    <row r="2818" spans="1:5" ht="57.6" x14ac:dyDescent="0.3">
      <c r="E2818" s="2" t="str">
        <f t="shared" si="44"/>
        <v xml:space="preserve">
4.9" Orchid Pot
OD 4.9" HT 5.9" BD 3.35"
1.5 Liters</v>
      </c>
    </row>
    <row r="2819" spans="1:5" ht="57.6" x14ac:dyDescent="0.3">
      <c r="A2819" t="s">
        <v>1634</v>
      </c>
      <c r="B2819" t="s">
        <v>1635</v>
      </c>
      <c r="E2819" s="2" t="str">
        <f t="shared" si="44"/>
        <v>4.9" Orchid Pot
OD 4.9" HT 5.9" BD 3.35"
1.5 Liters
1.585 QTs</v>
      </c>
    </row>
    <row r="2820" spans="1:5" ht="57.6" x14ac:dyDescent="0.3">
      <c r="B2820" t="s">
        <v>1636</v>
      </c>
      <c r="E2820" s="2" t="str">
        <f t="shared" si="44"/>
        <v>OD 4.9" HT 5.9" BD 3.35"
1.5 Liters
1.585 QTs
0.40 US liquid Gallon</v>
      </c>
    </row>
    <row r="2821" spans="1:5" ht="57.6" x14ac:dyDescent="0.3">
      <c r="B2821" t="s">
        <v>1637</v>
      </c>
      <c r="E2821" s="2" t="str">
        <f t="shared" si="44"/>
        <v xml:space="preserve">1.5 Liters
1.585 QTs
0.40 US liquid Gallon
</v>
      </c>
    </row>
    <row r="2822" spans="1:5" ht="57.6" x14ac:dyDescent="0.3">
      <c r="B2822" t="s">
        <v>1638</v>
      </c>
      <c r="E2822" s="2" t="str">
        <f t="shared" si="44"/>
        <v xml:space="preserve">1.585 QTs
0.40 US liquid Gallon
</v>
      </c>
    </row>
    <row r="2823" spans="1:5" ht="57.6" x14ac:dyDescent="0.3">
      <c r="B2823" t="s">
        <v>1639</v>
      </c>
      <c r="E2823" s="2" t="str">
        <f t="shared" si="44"/>
        <v xml:space="preserve">0.40 US liquid Gallon
</v>
      </c>
    </row>
    <row r="2824" spans="1:5" ht="57.6" x14ac:dyDescent="0.3">
      <c r="E2824" s="2" t="str">
        <f t="shared" si="44"/>
        <v xml:space="preserve">
</v>
      </c>
    </row>
    <row r="2825" spans="1:5" ht="57.6" x14ac:dyDescent="0.3">
      <c r="E2825" s="2" t="str">
        <f t="shared" si="44"/>
        <v xml:space="preserve">
12" Pacifica Planter</v>
      </c>
    </row>
    <row r="2826" spans="1:5" ht="57.6" x14ac:dyDescent="0.3">
      <c r="E2826" s="2" t="str">
        <f t="shared" si="44"/>
        <v xml:space="preserve">
12" Pacifica Planter
OD 12.6" HT 10.24" BD 7.56"</v>
      </c>
    </row>
    <row r="2827" spans="1:5" ht="57.6" x14ac:dyDescent="0.3">
      <c r="E2827" s="2" t="str">
        <f t="shared" si="44"/>
        <v xml:space="preserve">
12" Pacifica Planter
OD 12.6" HT 10.24" BD 7.56"
3.06 US Gallon</v>
      </c>
    </row>
    <row r="2828" spans="1:5" ht="57.6" x14ac:dyDescent="0.3">
      <c r="A2828" t="s">
        <v>1640</v>
      </c>
      <c r="B2828" t="s">
        <v>1641</v>
      </c>
      <c r="E2828" s="2" t="str">
        <f t="shared" si="44"/>
        <v>12" Pacifica Planter
OD 12.6" HT 10.24" BD 7.56"
3.06 US Gallon
11.60 Liters</v>
      </c>
    </row>
    <row r="2829" spans="1:5" ht="57.6" x14ac:dyDescent="0.3">
      <c r="B2829" t="s">
        <v>1642</v>
      </c>
      <c r="E2829" s="2" t="str">
        <f t="shared" si="44"/>
        <v xml:space="preserve">OD 12.6" HT 10.24" BD 7.56"
3.06 US Gallon
11.60 Liters
</v>
      </c>
    </row>
    <row r="2830" spans="1:5" ht="57.6" x14ac:dyDescent="0.3">
      <c r="B2830" t="s">
        <v>432</v>
      </c>
      <c r="E2830" s="2" t="str">
        <f t="shared" si="44"/>
        <v>3.06 US Gallon
11.60 Liters
12" Pacifica Planter w/ Saucer</v>
      </c>
    </row>
    <row r="2831" spans="1:5" ht="57.6" x14ac:dyDescent="0.3">
      <c r="B2831" t="s">
        <v>431</v>
      </c>
      <c r="E2831" s="2" t="str">
        <f t="shared" ref="E2831:E2894" si="45">B2831 &amp; CHAR(10) &amp;B2832 &amp; CHAR(10) &amp;B2833 &amp;CHAR(10) &amp;B2834</f>
        <v xml:space="preserve">11.60 Liters
12" Pacifica Planter w/ Saucer
</v>
      </c>
    </row>
    <row r="2832" spans="1:5" ht="57.6" x14ac:dyDescent="0.3">
      <c r="E2832" s="2" t="str">
        <f t="shared" si="45"/>
        <v xml:space="preserve">
12" Pacifica Planter w/ Saucer
</v>
      </c>
    </row>
    <row r="2833" spans="1:5" ht="57.6" x14ac:dyDescent="0.3">
      <c r="B2833" t="s">
        <v>1643</v>
      </c>
      <c r="E2833" s="2" t="str">
        <f t="shared" si="45"/>
        <v>12" Pacifica Planter w/ Saucer
12" Pacifica Hanging Basket</v>
      </c>
    </row>
    <row r="2834" spans="1:5" ht="57.6" x14ac:dyDescent="0.3">
      <c r="E2834" s="2" t="str">
        <f t="shared" si="45"/>
        <v xml:space="preserve">
12" Pacifica Hanging Basket
OD 12" HT 6.73" BD 6.57"</v>
      </c>
    </row>
    <row r="2835" spans="1:5" ht="57.6" x14ac:dyDescent="0.3">
      <c r="E2835" s="2" t="str">
        <f t="shared" si="45"/>
        <v xml:space="preserve">
12" Pacifica Hanging Basket
OD 12" HT 6.73" BD 6.57"
2.04 US Liquid Gallons</v>
      </c>
    </row>
    <row r="2836" spans="1:5" ht="57.6" x14ac:dyDescent="0.3">
      <c r="A2836" t="s">
        <v>1644</v>
      </c>
      <c r="B2836" t="s">
        <v>1645</v>
      </c>
      <c r="E2836" s="2" t="str">
        <f t="shared" si="45"/>
        <v>12" Pacifica Hanging Basket
OD 12" HT 6.73" BD 6.57"
2.04 US Liquid Gallons
7.72 Liters</v>
      </c>
    </row>
    <row r="2837" spans="1:5" ht="57.6" x14ac:dyDescent="0.3">
      <c r="B2837" t="s">
        <v>1646</v>
      </c>
      <c r="E2837" s="2" t="str">
        <f t="shared" si="45"/>
        <v xml:space="preserve">OD 12" HT 6.73" BD 6.57"
2.04 US Liquid Gallons
7.72 Liters
</v>
      </c>
    </row>
    <row r="2838" spans="1:5" ht="57.6" x14ac:dyDescent="0.3">
      <c r="B2838" t="s">
        <v>1647</v>
      </c>
      <c r="E2838" s="2" t="str">
        <f t="shared" si="45"/>
        <v xml:space="preserve">2.04 US Liquid Gallons
7.72 Liters
</v>
      </c>
    </row>
    <row r="2839" spans="1:5" ht="57.6" x14ac:dyDescent="0.3">
      <c r="B2839" t="s">
        <v>1648</v>
      </c>
      <c r="E2839" s="2" t="str">
        <f t="shared" si="45"/>
        <v>7.72 Liters
H-22-4STD</v>
      </c>
    </row>
    <row r="2840" spans="1:5" ht="57.6" x14ac:dyDescent="0.3">
      <c r="E2840" s="2" t="str">
        <f t="shared" si="45"/>
        <v xml:space="preserve">
H-22-4STD
22" 4 Strand Hanger</v>
      </c>
    </row>
    <row r="2841" spans="1:5" ht="57.6" x14ac:dyDescent="0.3">
      <c r="E2841" s="2" t="str">
        <f t="shared" si="45"/>
        <v xml:space="preserve">
H-22-4STD
22" 4 Strand Hanger
</v>
      </c>
    </row>
    <row r="2842" spans="1:5" ht="57.6" x14ac:dyDescent="0.3">
      <c r="B2842" t="s">
        <v>449</v>
      </c>
      <c r="E2842" s="2" t="str">
        <f t="shared" si="45"/>
        <v xml:space="preserve">H-22-4STD
22" 4 Strand Hanger
</v>
      </c>
    </row>
    <row r="2843" spans="1:5" ht="57.6" x14ac:dyDescent="0.3">
      <c r="B2843" t="s">
        <v>47</v>
      </c>
      <c r="E2843" s="2" t="str">
        <f t="shared" si="45"/>
        <v xml:space="preserve">22" 4 Strand Hanger
</v>
      </c>
    </row>
    <row r="2844" spans="1:5" ht="57.6" x14ac:dyDescent="0.3">
      <c r="E2844" s="2" t="str">
        <f t="shared" si="45"/>
        <v xml:space="preserve">
</v>
      </c>
    </row>
    <row r="2845" spans="1:5" ht="57.6" x14ac:dyDescent="0.3">
      <c r="E2845" s="2" t="str">
        <f t="shared" si="45"/>
        <v xml:space="preserve">
11” Pacifica Hanging Basket</v>
      </c>
    </row>
    <row r="2846" spans="1:5" ht="57.6" x14ac:dyDescent="0.3">
      <c r="E2846" s="2" t="str">
        <f t="shared" si="45"/>
        <v xml:space="preserve">
11” Pacifica Hanging Basket
OD 11” HT 6.9”</v>
      </c>
    </row>
    <row r="2847" spans="1:5" ht="57.6" x14ac:dyDescent="0.3">
      <c r="E2847" s="2" t="str">
        <f t="shared" si="45"/>
        <v xml:space="preserve">
11” Pacifica Hanging Basket
OD 11” HT 6.9”
1.73 US Gallons</v>
      </c>
    </row>
    <row r="2848" spans="1:5" ht="57.6" x14ac:dyDescent="0.3">
      <c r="A2848" t="s">
        <v>1649</v>
      </c>
      <c r="B2848" t="s">
        <v>1650</v>
      </c>
      <c r="E2848" s="2" t="str">
        <f t="shared" si="45"/>
        <v>11” Pacifica Hanging Basket
OD 11” HT 6.9”
1.73 US Gallons
6.55 litres</v>
      </c>
    </row>
    <row r="2849" spans="1:5" ht="57.6" x14ac:dyDescent="0.3">
      <c r="B2849" t="s">
        <v>1651</v>
      </c>
      <c r="E2849" s="2" t="str">
        <f t="shared" si="45"/>
        <v xml:space="preserve">OD 11” HT 6.9”
1.73 US Gallons
6.55 litres
</v>
      </c>
    </row>
    <row r="2850" spans="1:5" ht="57.6" x14ac:dyDescent="0.3">
      <c r="B2850" t="s">
        <v>1652</v>
      </c>
      <c r="E2850" s="2" t="str">
        <f t="shared" si="45"/>
        <v xml:space="preserve">1.73 US Gallons
6.55 litres
</v>
      </c>
    </row>
    <row r="2851" spans="1:5" ht="57.6" x14ac:dyDescent="0.3">
      <c r="B2851" t="s">
        <v>1653</v>
      </c>
      <c r="E2851" s="2" t="str">
        <f t="shared" si="45"/>
        <v xml:space="preserve">6.55 litres
</v>
      </c>
    </row>
    <row r="2852" spans="1:5" ht="57.6" x14ac:dyDescent="0.3">
      <c r="E2852" s="2" t="str">
        <f t="shared" si="45"/>
        <v xml:space="preserve">
</v>
      </c>
    </row>
    <row r="2853" spans="1:5" ht="57.6" x14ac:dyDescent="0.3">
      <c r="E2853" s="2" t="str">
        <f t="shared" si="45"/>
        <v xml:space="preserve">
</v>
      </c>
    </row>
    <row r="2854" spans="1:5" ht="57.6" x14ac:dyDescent="0.3">
      <c r="E2854" s="2" t="str">
        <f t="shared" si="45"/>
        <v xml:space="preserve">
</v>
      </c>
    </row>
    <row r="2855" spans="1:5" ht="57.6" x14ac:dyDescent="0.3">
      <c r="E2855" s="2" t="str">
        <f t="shared" si="45"/>
        <v xml:space="preserve">
</v>
      </c>
    </row>
    <row r="2856" spans="1:5" ht="57.6" x14ac:dyDescent="0.3">
      <c r="E2856" s="2" t="str">
        <f t="shared" si="45"/>
        <v xml:space="preserve">
11" Tall Paige Planter</v>
      </c>
    </row>
    <row r="2857" spans="1:5" ht="57.6" x14ac:dyDescent="0.3">
      <c r="E2857" s="2" t="str">
        <f t="shared" si="45"/>
        <v xml:space="preserve">
11" Tall Paige Planter
OD 11" HT 11" BD 6.7"</v>
      </c>
    </row>
    <row r="2858" spans="1:5" ht="57.6" x14ac:dyDescent="0.3">
      <c r="E2858" s="2" t="str">
        <f t="shared" si="45"/>
        <v xml:space="preserve">
11" Tall Paige Planter
OD 11" HT 11" BD 6.7"
9.5 Litres</v>
      </c>
    </row>
    <row r="2859" spans="1:5" ht="57.6" x14ac:dyDescent="0.3">
      <c r="A2859" t="s">
        <v>1654</v>
      </c>
      <c r="B2859" t="s">
        <v>1655</v>
      </c>
      <c r="E2859" s="2" t="str">
        <f t="shared" si="45"/>
        <v>11" Tall Paige Planter
OD 11" HT 11" BD 6.7"
9.5 Litres
2.51 US Liquid Gallons</v>
      </c>
    </row>
    <row r="2860" spans="1:5" ht="57.6" x14ac:dyDescent="0.3">
      <c r="B2860" t="s">
        <v>1656</v>
      </c>
      <c r="E2860" s="2" t="str">
        <f t="shared" si="45"/>
        <v xml:space="preserve">OD 11" HT 11" BD 6.7"
9.5 Litres
2.51 US Liquid Gallons
</v>
      </c>
    </row>
    <row r="2861" spans="1:5" ht="57.6" x14ac:dyDescent="0.3">
      <c r="B2861" t="s">
        <v>303</v>
      </c>
      <c r="E2861" s="2" t="str">
        <f t="shared" si="45"/>
        <v xml:space="preserve">9.5 Litres
2.51 US Liquid Gallons
</v>
      </c>
    </row>
    <row r="2862" spans="1:5" ht="57.6" x14ac:dyDescent="0.3">
      <c r="B2862" t="s">
        <v>584</v>
      </c>
      <c r="E2862" s="2" t="str">
        <f t="shared" si="45"/>
        <v xml:space="preserve">2.51 US Liquid Gallons
</v>
      </c>
    </row>
    <row r="2863" spans="1:5" ht="57.6" x14ac:dyDescent="0.3">
      <c r="E2863" s="2" t="str">
        <f t="shared" si="45"/>
        <v xml:space="preserve">
</v>
      </c>
    </row>
    <row r="2864" spans="1:5" ht="57.6" x14ac:dyDescent="0.3">
      <c r="E2864" s="2" t="str">
        <f t="shared" si="45"/>
        <v xml:space="preserve">
16" Palm Deco Planter</v>
      </c>
    </row>
    <row r="2865" spans="1:5" ht="57.6" x14ac:dyDescent="0.3">
      <c r="E2865" s="2" t="str">
        <f t="shared" si="45"/>
        <v xml:space="preserve">
16" Palm Deco Planter
  OD 16" HT 11.25" BD 10.2"</v>
      </c>
    </row>
    <row r="2866" spans="1:5" ht="57.6" x14ac:dyDescent="0.3">
      <c r="E2866" s="2" t="str">
        <f t="shared" si="45"/>
        <v xml:space="preserve">
16" Palm Deco Planter
  OD 16" HT 11.25" BD 10.2"
25.5 Liters</v>
      </c>
    </row>
    <row r="2867" spans="1:5" ht="57.6" x14ac:dyDescent="0.3">
      <c r="A2867" t="s">
        <v>1657</v>
      </c>
      <c r="B2867" t="s">
        <v>1658</v>
      </c>
      <c r="E2867" s="2" t="str">
        <f t="shared" si="45"/>
        <v>16" Palm Deco Planter
  OD 16" HT 11.25" BD 10.2"
25.5 Liters
 6.74 Gallons</v>
      </c>
    </row>
    <row r="2868" spans="1:5" ht="57.6" x14ac:dyDescent="0.3">
      <c r="A2868" t="s">
        <v>219</v>
      </c>
      <c r="B2868" t="s">
        <v>1659</v>
      </c>
      <c r="E2868" s="2" t="str">
        <f t="shared" si="45"/>
        <v xml:space="preserve">  OD 16" HT 11.25" BD 10.2"
25.5 Liters
 6.74 Gallons
</v>
      </c>
    </row>
    <row r="2869" spans="1:5" ht="57.6" x14ac:dyDescent="0.3">
      <c r="B2869" t="s">
        <v>1660</v>
      </c>
      <c r="E2869" s="2" t="str">
        <f t="shared" si="45"/>
        <v xml:space="preserve">25.5 Liters
 6.74 Gallons
</v>
      </c>
    </row>
    <row r="2870" spans="1:5" ht="57.6" x14ac:dyDescent="0.3">
      <c r="B2870" t="s">
        <v>1661</v>
      </c>
      <c r="E2870" s="2" t="str">
        <f t="shared" si="45"/>
        <v xml:space="preserve"> 6.74 Gallons
</v>
      </c>
    </row>
    <row r="2871" spans="1:5" ht="57.6" x14ac:dyDescent="0.3">
      <c r="E2871" s="2" t="str">
        <f t="shared" si="45"/>
        <v xml:space="preserve">
</v>
      </c>
    </row>
    <row r="2872" spans="1:5" ht="57.6" x14ac:dyDescent="0.3">
      <c r="E2872" s="2" t="str">
        <f t="shared" si="45"/>
        <v xml:space="preserve">
</v>
      </c>
    </row>
    <row r="2873" spans="1:5" ht="57.6" x14ac:dyDescent="0.3">
      <c r="E2873" s="2" t="str">
        <f t="shared" si="45"/>
        <v xml:space="preserve">
</v>
      </c>
    </row>
    <row r="2874" spans="1:5" ht="57.6" x14ac:dyDescent="0.3">
      <c r="E2874" s="2" t="str">
        <f t="shared" si="45"/>
        <v xml:space="preserve">
</v>
      </c>
    </row>
    <row r="2875" spans="1:5" ht="57.6" x14ac:dyDescent="0.3">
      <c r="E2875" s="2" t="str">
        <f t="shared" si="45"/>
        <v xml:space="preserve">
12" Pavia Planter</v>
      </c>
    </row>
    <row r="2876" spans="1:5" ht="57.6" x14ac:dyDescent="0.3">
      <c r="E2876" s="2" t="str">
        <f t="shared" si="45"/>
        <v xml:space="preserve">
12" Pavia Planter
OD 12"  HT 9.5" BD 6.3"</v>
      </c>
    </row>
    <row r="2877" spans="1:5" ht="57.6" x14ac:dyDescent="0.3">
      <c r="E2877" s="2" t="str">
        <f t="shared" si="45"/>
        <v xml:space="preserve">
12" Pavia Planter
OD 12"  HT 9.5" BD 6.3"
US Liquid Gallons</v>
      </c>
    </row>
    <row r="2878" spans="1:5" ht="57.6" x14ac:dyDescent="0.3">
      <c r="A2878" t="s">
        <v>1662</v>
      </c>
      <c r="B2878" t="s">
        <v>1663</v>
      </c>
      <c r="E2878" s="2" t="str">
        <f t="shared" si="45"/>
        <v>12" Pavia Planter
OD 12"  HT 9.5" BD 6.3"
US Liquid Gallons
9.5 Litres</v>
      </c>
    </row>
    <row r="2879" spans="1:5" ht="57.6" x14ac:dyDescent="0.3">
      <c r="B2879" t="s">
        <v>1664</v>
      </c>
      <c r="E2879" s="2" t="str">
        <f t="shared" si="45"/>
        <v xml:space="preserve">OD 12"  HT 9.5" BD 6.3"
US Liquid Gallons
9.5 Litres
</v>
      </c>
    </row>
    <row r="2880" spans="1:5" ht="57.6" x14ac:dyDescent="0.3">
      <c r="B2880" t="s">
        <v>1206</v>
      </c>
      <c r="E2880" s="2" t="str">
        <f t="shared" si="45"/>
        <v xml:space="preserve">US Liquid Gallons
9.5 Litres
</v>
      </c>
    </row>
    <row r="2881" spans="1:5" ht="57.6" x14ac:dyDescent="0.3">
      <c r="B2881" t="s">
        <v>303</v>
      </c>
      <c r="E2881" s="2" t="str">
        <f t="shared" si="45"/>
        <v xml:space="preserve">9.5 Litres
</v>
      </c>
    </row>
    <row r="2882" spans="1:5" ht="57.6" x14ac:dyDescent="0.3">
      <c r="E2882" s="2" t="str">
        <f t="shared" si="45"/>
        <v xml:space="preserve">
</v>
      </c>
    </row>
    <row r="2883" spans="1:5" ht="57.6" x14ac:dyDescent="0.3">
      <c r="E2883" s="2" t="str">
        <f t="shared" si="45"/>
        <v xml:space="preserve">
13" Pavia Planter</v>
      </c>
    </row>
    <row r="2884" spans="1:5" ht="57.6" x14ac:dyDescent="0.3">
      <c r="E2884" s="2" t="str">
        <f t="shared" si="45"/>
        <v xml:space="preserve">
13" Pavia Planter
OD 13"  HT 9.3" BD 6.4"</v>
      </c>
    </row>
    <row r="2885" spans="1:5" ht="57.6" x14ac:dyDescent="0.3">
      <c r="E2885" s="2" t="str">
        <f t="shared" si="45"/>
        <v xml:space="preserve">
13" Pavia Planter
OD 13"  HT 9.3" BD 6.4"
2.7 US Liquid Gallons</v>
      </c>
    </row>
    <row r="2886" spans="1:5" ht="57.6" x14ac:dyDescent="0.3">
      <c r="A2886" t="s">
        <v>1665</v>
      </c>
      <c r="B2886" t="s">
        <v>1666</v>
      </c>
      <c r="E2886" s="2" t="str">
        <f t="shared" si="45"/>
        <v>13" Pavia Planter
OD 13"  HT 9.3" BD 6.4"
2.7 US Liquid Gallons
10.2 Litres</v>
      </c>
    </row>
    <row r="2887" spans="1:5" ht="57.6" x14ac:dyDescent="0.3">
      <c r="B2887" t="s">
        <v>1667</v>
      </c>
      <c r="E2887" s="2" t="str">
        <f t="shared" si="45"/>
        <v xml:space="preserve">OD 13"  HT 9.3" BD 6.4"
2.7 US Liquid Gallons
10.2 Litres
</v>
      </c>
    </row>
    <row r="2888" spans="1:5" ht="57.6" x14ac:dyDescent="0.3">
      <c r="B2888" t="s">
        <v>1054</v>
      </c>
      <c r="E2888" s="2" t="str">
        <f t="shared" si="45"/>
        <v xml:space="preserve">2.7 US Liquid Gallons
10.2 Litres
</v>
      </c>
    </row>
    <row r="2889" spans="1:5" ht="57.6" x14ac:dyDescent="0.3">
      <c r="B2889" t="s">
        <v>1055</v>
      </c>
      <c r="E2889" s="2" t="str">
        <f t="shared" si="45"/>
        <v xml:space="preserve">10.2 Litres
</v>
      </c>
    </row>
    <row r="2890" spans="1:5" ht="57.6" x14ac:dyDescent="0.3">
      <c r="E2890" s="2" t="str">
        <f t="shared" si="45"/>
        <v xml:space="preserve">
</v>
      </c>
    </row>
    <row r="2891" spans="1:5" ht="57.6" x14ac:dyDescent="0.3">
      <c r="E2891" s="2" t="str">
        <f t="shared" si="45"/>
        <v xml:space="preserve">
12" Pavia Hanging Basket</v>
      </c>
    </row>
    <row r="2892" spans="1:5" ht="57.6" x14ac:dyDescent="0.3">
      <c r="E2892" s="2" t="str">
        <f t="shared" si="45"/>
        <v xml:space="preserve">
12" Pavia Hanging Basket
OD 12"  HT 6.5" BD 6.3"</v>
      </c>
    </row>
    <row r="2893" spans="1:5" ht="57.6" x14ac:dyDescent="0.3">
      <c r="E2893" s="2" t="str">
        <f t="shared" si="45"/>
        <v xml:space="preserve">
12" Pavia Hanging Basket
OD 12"  HT 6.5" BD 6.3"
1.8 US Liquid Gallons</v>
      </c>
    </row>
    <row r="2894" spans="1:5" ht="57.6" x14ac:dyDescent="0.3">
      <c r="A2894" t="s">
        <v>1668</v>
      </c>
      <c r="B2894" t="s">
        <v>1669</v>
      </c>
      <c r="E2894" s="2" t="str">
        <f t="shared" si="45"/>
        <v>12" Pavia Hanging Basket
OD 12"  HT 6.5" BD 6.3"
1.8 US Liquid Gallons
6.8 Litres</v>
      </c>
    </row>
    <row r="2895" spans="1:5" ht="57.6" x14ac:dyDescent="0.3">
      <c r="B2895" t="s">
        <v>1670</v>
      </c>
      <c r="E2895" s="2" t="str">
        <f t="shared" ref="E2895:E2958" si="46">B2895 &amp; CHAR(10) &amp;B2896 &amp; CHAR(10) &amp;B2897 &amp;CHAR(10) &amp;B2898</f>
        <v xml:space="preserve">OD 12"  HT 6.5" BD 6.3"
1.8 US Liquid Gallons
6.8 Litres
</v>
      </c>
    </row>
    <row r="2896" spans="1:5" ht="57.6" x14ac:dyDescent="0.3">
      <c r="B2896" t="s">
        <v>1049</v>
      </c>
      <c r="E2896" s="2" t="str">
        <f t="shared" si="46"/>
        <v xml:space="preserve">1.8 US Liquid Gallons
6.8 Litres
</v>
      </c>
    </row>
    <row r="2897" spans="1:5" ht="57.6" x14ac:dyDescent="0.3">
      <c r="B2897" t="s">
        <v>1078</v>
      </c>
      <c r="E2897" s="2" t="str">
        <f t="shared" si="46"/>
        <v xml:space="preserve">6.8 Litres
</v>
      </c>
    </row>
    <row r="2898" spans="1:5" ht="57.6" x14ac:dyDescent="0.3">
      <c r="E2898" s="2" t="str">
        <f t="shared" si="46"/>
        <v xml:space="preserve">
</v>
      </c>
    </row>
    <row r="2899" spans="1:5" ht="57.6" x14ac:dyDescent="0.3">
      <c r="E2899" s="2" t="str">
        <f t="shared" si="46"/>
        <v xml:space="preserve">
17.2" Pelee Planter</v>
      </c>
    </row>
    <row r="2900" spans="1:5" ht="57.6" x14ac:dyDescent="0.3">
      <c r="E2900" s="2" t="str">
        <f t="shared" si="46"/>
        <v xml:space="preserve">
17.2" Pelee Planter
17.2" OD HT 12" BD 9.67"</v>
      </c>
    </row>
    <row r="2901" spans="1:5" ht="57.6" x14ac:dyDescent="0.3">
      <c r="E2901" s="2" t="str">
        <f t="shared" si="46"/>
        <v xml:space="preserve">
17.2" Pelee Planter
17.2" OD HT 12" BD 9.67"
6.6 US Gallons</v>
      </c>
    </row>
    <row r="2902" spans="1:5" ht="57.6" x14ac:dyDescent="0.3">
      <c r="A2902" t="s">
        <v>1671</v>
      </c>
      <c r="B2902" t="s">
        <v>1672</v>
      </c>
      <c r="E2902" s="2" t="str">
        <f t="shared" si="46"/>
        <v>17.2" Pelee Planter
17.2" OD HT 12" BD 9.67"
6.6 US Gallons
25 Litres</v>
      </c>
    </row>
    <row r="2903" spans="1:5" ht="57.6" x14ac:dyDescent="0.3">
      <c r="B2903" t="s">
        <v>1673</v>
      </c>
      <c r="E2903" s="2" t="str">
        <f t="shared" si="46"/>
        <v xml:space="preserve">17.2" OD HT 12" BD 9.67"
6.6 US Gallons
25 Litres
</v>
      </c>
    </row>
    <row r="2904" spans="1:5" ht="57.6" x14ac:dyDescent="0.3">
      <c r="B2904" t="s">
        <v>1674</v>
      </c>
      <c r="E2904" s="2" t="str">
        <f t="shared" si="46"/>
        <v xml:space="preserve">6.6 US Gallons
25 Litres
</v>
      </c>
    </row>
    <row r="2905" spans="1:5" ht="57.6" x14ac:dyDescent="0.3">
      <c r="B2905" t="s">
        <v>1595</v>
      </c>
      <c r="E2905" s="2" t="str">
        <f t="shared" si="46"/>
        <v>25 Litres
12" Pelee Planter</v>
      </c>
    </row>
    <row r="2906" spans="1:5" ht="57.6" x14ac:dyDescent="0.3">
      <c r="E2906" s="2" t="str">
        <f t="shared" si="46"/>
        <v xml:space="preserve">
12" Pelee Planter
OD 11.97'' HT 9.45'' BD 6.73'' </v>
      </c>
    </row>
    <row r="2907" spans="1:5" ht="57.6" x14ac:dyDescent="0.3">
      <c r="E2907" s="2" t="str">
        <f t="shared" si="46"/>
        <v xml:space="preserve">
12" Pelee Planter
OD 11.97'' HT 9.45'' BD 6.73'' 
2.54 Liquid Gallons </v>
      </c>
    </row>
    <row r="2908" spans="1:5" ht="57.6" x14ac:dyDescent="0.3">
      <c r="A2908" t="s">
        <v>1675</v>
      </c>
      <c r="B2908" t="s">
        <v>1676</v>
      </c>
      <c r="E2908" s="2" t="str">
        <f t="shared" si="46"/>
        <v xml:space="preserve">12" Pelee Planter
OD 11.97'' HT 9.45'' BD 6.73'' 
2.54 Liquid Gallons 
9.61 Litres </v>
      </c>
    </row>
    <row r="2909" spans="1:5" ht="57.6" x14ac:dyDescent="0.3">
      <c r="B2909" t="s">
        <v>1677</v>
      </c>
      <c r="E2909" s="2" t="str">
        <f t="shared" si="46"/>
        <v xml:space="preserve">OD 11.97'' HT 9.45'' BD 6.73'' 
2.54 Liquid Gallons 
9.61 Litres 
</v>
      </c>
    </row>
    <row r="2910" spans="1:5" ht="57.6" x14ac:dyDescent="0.3">
      <c r="B2910" t="s">
        <v>1678</v>
      </c>
      <c r="E2910" s="2" t="str">
        <f t="shared" si="46"/>
        <v>2.54 Liquid Gallons 
9.61 Litres 
12" Pelee Planter</v>
      </c>
    </row>
    <row r="2911" spans="1:5" ht="57.6" x14ac:dyDescent="0.3">
      <c r="B2911" t="s">
        <v>1679</v>
      </c>
      <c r="E2911" s="2" t="str">
        <f t="shared" si="46"/>
        <v>9.61 Litres 
12" Pelee Planter
12" OD HT 9.5" BD 7"</v>
      </c>
    </row>
    <row r="2912" spans="1:5" ht="57.6" x14ac:dyDescent="0.3">
      <c r="E2912" s="2" t="str">
        <f t="shared" si="46"/>
        <v xml:space="preserve">
12" Pelee Planter
12" OD HT 9.5" BD 7"
2.5 US Liquid Gallons</v>
      </c>
    </row>
    <row r="2913" spans="1:5" ht="57.6" x14ac:dyDescent="0.3">
      <c r="A2913" t="s">
        <v>1680</v>
      </c>
      <c r="B2913" t="s">
        <v>1676</v>
      </c>
      <c r="E2913" s="2" t="str">
        <f t="shared" si="46"/>
        <v>12" Pelee Planter
12" OD HT 9.5" BD 7"
2.5 US Liquid Gallons
9.5 Liters</v>
      </c>
    </row>
    <row r="2914" spans="1:5" ht="57.6" x14ac:dyDescent="0.3">
      <c r="B2914" t="s">
        <v>1681</v>
      </c>
      <c r="E2914" s="2" t="str">
        <f t="shared" si="46"/>
        <v xml:space="preserve">12" OD HT 9.5" BD 7"
2.5 US Liquid Gallons
9.5 Liters
</v>
      </c>
    </row>
    <row r="2915" spans="1:5" ht="57.6" x14ac:dyDescent="0.3">
      <c r="B2915" t="s">
        <v>1514</v>
      </c>
      <c r="E2915" s="2" t="str">
        <f t="shared" si="46"/>
        <v xml:space="preserve">2.5 US Liquid Gallons
9.5 Liters
</v>
      </c>
    </row>
    <row r="2916" spans="1:5" ht="57.6" x14ac:dyDescent="0.3">
      <c r="B2916" t="s">
        <v>1682</v>
      </c>
      <c r="E2916" s="2" t="str">
        <f t="shared" si="46"/>
        <v xml:space="preserve">9.5 Liters
</v>
      </c>
    </row>
    <row r="2917" spans="1:5" ht="57.6" x14ac:dyDescent="0.3">
      <c r="E2917" s="2" t="str">
        <f t="shared" si="46"/>
        <v xml:space="preserve">
12" Plain Pelee Planter</v>
      </c>
    </row>
    <row r="2918" spans="1:5" ht="57.6" x14ac:dyDescent="0.3">
      <c r="E2918" s="2" t="str">
        <f t="shared" si="46"/>
        <v xml:space="preserve">
12" Plain Pelee Planter
12" OD HT 9.5" BD 7"</v>
      </c>
    </row>
    <row r="2919" spans="1:5" ht="57.6" x14ac:dyDescent="0.3">
      <c r="E2919" s="2" t="str">
        <f t="shared" si="46"/>
        <v xml:space="preserve">
12" Plain Pelee Planter
12" OD HT 9.5" BD 7"
2.5 US Liquid Gallons</v>
      </c>
    </row>
    <row r="2920" spans="1:5" ht="57.6" x14ac:dyDescent="0.3">
      <c r="A2920" t="s">
        <v>1683</v>
      </c>
      <c r="B2920" t="s">
        <v>1684</v>
      </c>
      <c r="E2920" s="2" t="str">
        <f t="shared" si="46"/>
        <v>12" Plain Pelee Planter
12" OD HT 9.5" BD 7"
2.5 US Liquid Gallons
9.5 Liters</v>
      </c>
    </row>
    <row r="2921" spans="1:5" ht="57.6" x14ac:dyDescent="0.3">
      <c r="B2921" t="s">
        <v>1681</v>
      </c>
      <c r="E2921" s="2" t="str">
        <f t="shared" si="46"/>
        <v xml:space="preserve">12" OD HT 9.5" BD 7"
2.5 US Liquid Gallons
9.5 Liters
</v>
      </c>
    </row>
    <row r="2922" spans="1:5" ht="57.6" x14ac:dyDescent="0.3">
      <c r="B2922" t="s">
        <v>1514</v>
      </c>
      <c r="E2922" s="2" t="str">
        <f t="shared" si="46"/>
        <v xml:space="preserve">2.5 US Liquid Gallons
9.5 Liters
</v>
      </c>
    </row>
    <row r="2923" spans="1:5" ht="57.6" x14ac:dyDescent="0.3">
      <c r="B2923" t="s">
        <v>1682</v>
      </c>
      <c r="E2923" s="2" t="str">
        <f t="shared" si="46"/>
        <v xml:space="preserve">9.5 Liters
</v>
      </c>
    </row>
    <row r="2924" spans="1:5" ht="57.6" x14ac:dyDescent="0.3">
      <c r="E2924" s="2" t="str">
        <f t="shared" si="46"/>
        <v xml:space="preserve">
</v>
      </c>
    </row>
    <row r="2925" spans="1:5" ht="57.6" x14ac:dyDescent="0.3">
      <c r="E2925" s="2" t="str">
        <f t="shared" si="46"/>
        <v xml:space="preserve">
10" Perisian Planter</v>
      </c>
    </row>
    <row r="2926" spans="1:5" ht="57.6" x14ac:dyDescent="0.3">
      <c r="E2926" s="2" t="str">
        <f t="shared" si="46"/>
        <v xml:space="preserve">
10" Perisian Planter
OD  10.1"  HT  6.9"  BD  6.29"</v>
      </c>
    </row>
    <row r="2927" spans="1:5" ht="57.6" x14ac:dyDescent="0.3">
      <c r="E2927" s="2" t="str">
        <f t="shared" si="46"/>
        <v xml:space="preserve">
10" Perisian Planter
OD  10.1"  HT  6.9"  BD  6.29"
5.25 Litres</v>
      </c>
    </row>
    <row r="2928" spans="1:5" ht="57.6" x14ac:dyDescent="0.3">
      <c r="A2928" t="s">
        <v>1685</v>
      </c>
      <c r="B2928" t="s">
        <v>1686</v>
      </c>
      <c r="E2928" s="2" t="str">
        <f t="shared" si="46"/>
        <v>10" Perisian Planter
OD  10.1"  HT  6.9"  BD  6.29"
5.25 Litres
1.39 US Liquid Gallons</v>
      </c>
    </row>
    <row r="2929" spans="1:5" ht="57.6" x14ac:dyDescent="0.3">
      <c r="B2929" t="s">
        <v>1687</v>
      </c>
      <c r="E2929" s="2" t="str">
        <f t="shared" si="46"/>
        <v>OD  10.1"  HT  6.9"  BD  6.29"
5.25 Litres
1.39 US Liquid Gallons
321 cubic inches</v>
      </c>
    </row>
    <row r="2930" spans="1:5" ht="57.6" x14ac:dyDescent="0.3">
      <c r="B2930" t="s">
        <v>313</v>
      </c>
      <c r="E2930" s="2" t="str">
        <f t="shared" si="46"/>
        <v xml:space="preserve">5.25 Litres
1.39 US Liquid Gallons
321 cubic inches
</v>
      </c>
    </row>
    <row r="2931" spans="1:5" ht="57.6" x14ac:dyDescent="0.3">
      <c r="B2931" t="s">
        <v>328</v>
      </c>
      <c r="E2931" s="2" t="str">
        <f t="shared" si="46"/>
        <v xml:space="preserve">1.39 US Liquid Gallons
321 cubic inches
</v>
      </c>
    </row>
    <row r="2932" spans="1:5" ht="57.6" x14ac:dyDescent="0.3">
      <c r="B2932" t="s">
        <v>314</v>
      </c>
      <c r="E2932" s="2" t="str">
        <f t="shared" si="46"/>
        <v xml:space="preserve">321 cubic inches
</v>
      </c>
    </row>
    <row r="2933" spans="1:5" ht="57.6" x14ac:dyDescent="0.3">
      <c r="E2933" s="2" t="str">
        <f t="shared" si="46"/>
        <v xml:space="preserve">
</v>
      </c>
    </row>
    <row r="2934" spans="1:5" ht="57.6" x14ac:dyDescent="0.3">
      <c r="E2934" s="2" t="str">
        <f t="shared" si="46"/>
        <v xml:space="preserve">
</v>
      </c>
    </row>
    <row r="2935" spans="1:5" ht="57.6" x14ac:dyDescent="0.3">
      <c r="E2935" s="2" t="str">
        <f t="shared" si="46"/>
        <v xml:space="preserve">
12" Perisian Bowl</v>
      </c>
    </row>
    <row r="2936" spans="1:5" ht="57.6" x14ac:dyDescent="0.3">
      <c r="E2936" s="2" t="str">
        <f t="shared" si="46"/>
        <v xml:space="preserve">
12" Perisian Bowl
OD  12"  HT 5.5"  BD  6.3"</v>
      </c>
    </row>
    <row r="2937" spans="1:5" ht="57.6" x14ac:dyDescent="0.3">
      <c r="E2937" s="2" t="str">
        <f t="shared" si="46"/>
        <v xml:space="preserve">
12" Perisian Bowl
OD  12"  HT 5.5"  BD  6.3"
1.59 US Liquid Gallon</v>
      </c>
    </row>
    <row r="2938" spans="1:5" ht="57.6" x14ac:dyDescent="0.3">
      <c r="A2938" t="s">
        <v>1688</v>
      </c>
      <c r="B2938" t="s">
        <v>1689</v>
      </c>
      <c r="E2938" s="2" t="str">
        <f t="shared" si="46"/>
        <v>12" Perisian Bowl
OD  12"  HT 5.5"  BD  6.3"
1.59 US Liquid Gallon
6 Litres</v>
      </c>
    </row>
    <row r="2939" spans="1:5" ht="57.6" x14ac:dyDescent="0.3">
      <c r="B2939" t="s">
        <v>524</v>
      </c>
      <c r="E2939" s="2" t="str">
        <f t="shared" si="46"/>
        <v xml:space="preserve">OD  12"  HT 5.5"  BD  6.3"
1.59 US Liquid Gallon
6 Litres
367 cubic inches </v>
      </c>
    </row>
    <row r="2940" spans="1:5" ht="57.6" x14ac:dyDescent="0.3">
      <c r="B2940" t="s">
        <v>1690</v>
      </c>
      <c r="E2940" s="2" t="str">
        <f t="shared" si="46"/>
        <v xml:space="preserve">1.59 US Liquid Gallon
6 Litres
367 cubic inches 
</v>
      </c>
    </row>
    <row r="2941" spans="1:5" ht="57.6" x14ac:dyDescent="0.3">
      <c r="B2941" t="s">
        <v>458</v>
      </c>
      <c r="E2941" s="2" t="str">
        <f t="shared" si="46"/>
        <v xml:space="preserve">6 Litres
367 cubic inches 
</v>
      </c>
    </row>
    <row r="2942" spans="1:5" ht="57.6" x14ac:dyDescent="0.3">
      <c r="B2942" t="s">
        <v>1691</v>
      </c>
      <c r="E2942" s="2" t="str">
        <f t="shared" si="46"/>
        <v xml:space="preserve">367 cubic inches 
</v>
      </c>
    </row>
    <row r="2943" spans="1:5" ht="57.6" x14ac:dyDescent="0.3">
      <c r="E2943" s="2" t="str">
        <f t="shared" si="46"/>
        <v xml:space="preserve">
</v>
      </c>
    </row>
    <row r="2944" spans="1:5" ht="57.6" x14ac:dyDescent="0.3">
      <c r="E2944" s="2" t="str">
        <f t="shared" si="46"/>
        <v xml:space="preserve">
</v>
      </c>
    </row>
    <row r="2945" spans="1:5" ht="57.6" x14ac:dyDescent="0.3">
      <c r="E2945" s="2" t="str">
        <f t="shared" si="46"/>
        <v xml:space="preserve">
</v>
      </c>
    </row>
    <row r="2946" spans="1:5" ht="57.6" x14ac:dyDescent="0.3">
      <c r="E2946" s="2" t="str">
        <f t="shared" si="46"/>
        <v xml:space="preserve">
10" Perisian Square</v>
      </c>
    </row>
    <row r="2947" spans="1:5" ht="57.6" x14ac:dyDescent="0.3">
      <c r="E2947" s="2" t="str">
        <f t="shared" si="46"/>
        <v xml:space="preserve">
10" Perisian Square
OD 10" HT 7" BD 5.8"</v>
      </c>
    </row>
    <row r="2948" spans="1:5" ht="57.6" x14ac:dyDescent="0.3">
      <c r="E2948" s="2" t="str">
        <f t="shared" si="46"/>
        <v xml:space="preserve">
10" Perisian Square
OD 10" HT 7" BD 5.8"
1.65 US Liquid Gallons</v>
      </c>
    </row>
    <row r="2949" spans="1:5" ht="57.6" x14ac:dyDescent="0.3">
      <c r="A2949" t="s">
        <v>1692</v>
      </c>
      <c r="B2949" t="s">
        <v>1693</v>
      </c>
      <c r="E2949" s="2" t="str">
        <f t="shared" si="46"/>
        <v>10" Perisian Square
OD 10" HT 7" BD 5.8"
1.65 US Liquid Gallons
6.25 Litres</v>
      </c>
    </row>
    <row r="2950" spans="1:5" ht="57.6" x14ac:dyDescent="0.3">
      <c r="B2950" t="s">
        <v>1694</v>
      </c>
      <c r="E2950" s="2" t="str">
        <f t="shared" si="46"/>
        <v xml:space="preserve">OD 10" HT 7" BD 5.8"
1.65 US Liquid Gallons
6.25 Litres
367 cubic inches </v>
      </c>
    </row>
    <row r="2951" spans="1:5" ht="57.6" x14ac:dyDescent="0.3">
      <c r="B2951" t="s">
        <v>1695</v>
      </c>
      <c r="E2951" s="2" t="str">
        <f t="shared" si="46"/>
        <v xml:space="preserve">1.65 US Liquid Gallons
6.25 Litres
367 cubic inches 
</v>
      </c>
    </row>
    <row r="2952" spans="1:5" ht="57.6" x14ac:dyDescent="0.3">
      <c r="B2952" t="s">
        <v>349</v>
      </c>
      <c r="E2952" s="2" t="str">
        <f t="shared" si="46"/>
        <v xml:space="preserve">6.25 Litres
367 cubic inches 
</v>
      </c>
    </row>
    <row r="2953" spans="1:5" ht="57.6" x14ac:dyDescent="0.3">
      <c r="B2953" t="s">
        <v>1691</v>
      </c>
      <c r="E2953" s="2" t="str">
        <f t="shared" si="46"/>
        <v xml:space="preserve">367 cubic inches 
</v>
      </c>
    </row>
    <row r="2954" spans="1:5" ht="57.6" x14ac:dyDescent="0.3">
      <c r="E2954" s="2" t="str">
        <f t="shared" si="46"/>
        <v xml:space="preserve">
</v>
      </c>
    </row>
    <row r="2955" spans="1:5" ht="57.6" x14ac:dyDescent="0.3">
      <c r="E2955" s="2" t="str">
        <f t="shared" si="46"/>
        <v xml:space="preserve">
</v>
      </c>
    </row>
    <row r="2956" spans="1:5" ht="57.6" x14ac:dyDescent="0.3">
      <c r="E2956" s="2" t="str">
        <f t="shared" si="46"/>
        <v xml:space="preserve">
</v>
      </c>
    </row>
    <row r="2957" spans="1:5" ht="57.6" x14ac:dyDescent="0.3">
      <c r="E2957" s="2" t="str">
        <f t="shared" si="46"/>
        <v xml:space="preserve">
11" Perisian Basket</v>
      </c>
    </row>
    <row r="2958" spans="1:5" ht="57.6" x14ac:dyDescent="0.3">
      <c r="E2958" s="2" t="str">
        <f t="shared" si="46"/>
        <v xml:space="preserve">
11" Perisian Basket
OD 10.9" HT 7" BD 6.3"</v>
      </c>
    </row>
    <row r="2959" spans="1:5" ht="57.6" x14ac:dyDescent="0.3">
      <c r="E2959" s="2" t="str">
        <f t="shared" ref="E2959:E3022" si="47">B2959 &amp; CHAR(10) &amp;B2960 &amp; CHAR(10) &amp;B2961 &amp;CHAR(10) &amp;B2962</f>
        <v xml:space="preserve">
11" Perisian Basket
OD 10.9" HT 7" BD 6.3"
6.25 Litres</v>
      </c>
    </row>
    <row r="2960" spans="1:5" ht="57.6" x14ac:dyDescent="0.3">
      <c r="A2960" t="s">
        <v>1696</v>
      </c>
      <c r="B2960" t="s">
        <v>1697</v>
      </c>
      <c r="E2960" s="2" t="str">
        <f t="shared" si="47"/>
        <v>11" Perisian Basket
OD 10.9" HT 7" BD 6.3"
6.25 Litres
1.65 US Liquid Gallons</v>
      </c>
    </row>
    <row r="2961" spans="1:5" ht="57.6" x14ac:dyDescent="0.3">
      <c r="B2961" t="s">
        <v>1698</v>
      </c>
      <c r="E2961" s="2" t="str">
        <f t="shared" si="47"/>
        <v xml:space="preserve">OD 10.9" HT 7" BD 6.3"
6.25 Litres
1.65 US Liquid Gallons
</v>
      </c>
    </row>
    <row r="2962" spans="1:5" ht="57.6" x14ac:dyDescent="0.3">
      <c r="B2962" t="s">
        <v>349</v>
      </c>
      <c r="E2962" s="2" t="str">
        <f t="shared" si="47"/>
        <v xml:space="preserve">6.25 Litres
1.65 US Liquid Gallons
</v>
      </c>
    </row>
    <row r="2963" spans="1:5" ht="57.6" x14ac:dyDescent="0.3">
      <c r="B2963" t="s">
        <v>1695</v>
      </c>
      <c r="E2963" s="2" t="str">
        <f t="shared" si="47"/>
        <v xml:space="preserve">1.65 US Liquid Gallons
</v>
      </c>
    </row>
    <row r="2964" spans="1:5" ht="57.6" x14ac:dyDescent="0.3">
      <c r="E2964" s="2" t="str">
        <f t="shared" si="47"/>
        <v xml:space="preserve">
</v>
      </c>
    </row>
    <row r="2965" spans="1:5" ht="57.6" x14ac:dyDescent="0.3">
      <c r="E2965" s="2" t="str">
        <f t="shared" si="47"/>
        <v xml:space="preserve">
</v>
      </c>
    </row>
    <row r="2966" spans="1:5" ht="57.6" x14ac:dyDescent="0.3">
      <c r="E2966" s="2" t="str">
        <f t="shared" si="47"/>
        <v xml:space="preserve">
</v>
      </c>
    </row>
    <row r="2967" spans="1:5" ht="57.6" x14ac:dyDescent="0.3">
      <c r="E2967" s="2" t="str">
        <f t="shared" si="47"/>
        <v xml:space="preserve">
10.9" Perisian Hanging Basket</v>
      </c>
    </row>
    <row r="2968" spans="1:5" ht="57.6" x14ac:dyDescent="0.3">
      <c r="E2968" s="2" t="str">
        <f t="shared" si="47"/>
        <v xml:space="preserve">
10.9" Perisian Hanging Basket
OD 10.9"  HT  8.0"  BD  7.5"</v>
      </c>
    </row>
    <row r="2969" spans="1:5" ht="57.6" x14ac:dyDescent="0.3">
      <c r="E2969" s="2" t="str">
        <f t="shared" si="47"/>
        <v xml:space="preserve">
10.9" Perisian Hanging Basket
OD 10.9"  HT  8.0"  BD  7.5"
8.5 Litres</v>
      </c>
    </row>
    <row r="2970" spans="1:5" ht="57.6" x14ac:dyDescent="0.3">
      <c r="A2970" t="s">
        <v>1699</v>
      </c>
      <c r="B2970" t="s">
        <v>1700</v>
      </c>
      <c r="E2970" s="2" t="str">
        <f t="shared" si="47"/>
        <v>10.9" Perisian Hanging Basket
OD 10.9"  HT  8.0"  BD  7.5"
8.5 Litres
2.25 US Liquid Gallons</v>
      </c>
    </row>
    <row r="2971" spans="1:5" ht="57.6" x14ac:dyDescent="0.3">
      <c r="B2971" t="s">
        <v>1701</v>
      </c>
      <c r="E2971" s="2" t="str">
        <f t="shared" si="47"/>
        <v>OD 10.9"  HT  8.0"  BD  7.5"
8.5 Litres
2.25 US Liquid Gallons
520 cubic inches</v>
      </c>
    </row>
    <row r="2972" spans="1:5" ht="57.6" x14ac:dyDescent="0.3">
      <c r="B2972" t="s">
        <v>1702</v>
      </c>
      <c r="E2972" s="2" t="str">
        <f t="shared" si="47"/>
        <v xml:space="preserve">8.5 Litres
2.25 US Liquid Gallons
520 cubic inches
</v>
      </c>
    </row>
    <row r="2973" spans="1:5" ht="57.6" x14ac:dyDescent="0.3">
      <c r="B2973" t="s">
        <v>1509</v>
      </c>
      <c r="E2973" s="2" t="str">
        <f t="shared" si="47"/>
        <v>2.25 US Liquid Gallons
520 cubic inches
10" Perisian Hanging Basket</v>
      </c>
    </row>
    <row r="2974" spans="1:5" ht="57.6" x14ac:dyDescent="0.3">
      <c r="B2974" t="s">
        <v>1703</v>
      </c>
      <c r="E2974" s="2" t="str">
        <f t="shared" si="47"/>
        <v>520 cubic inches
10" Perisian Hanging Basket
OD 10" HT 7" BD 5.8"</v>
      </c>
    </row>
    <row r="2975" spans="1:5" ht="57.6" x14ac:dyDescent="0.3">
      <c r="E2975" s="2" t="str">
        <f t="shared" si="47"/>
        <v xml:space="preserve">
10" Perisian Hanging Basket
OD 10" HT 7" BD 5.8"
1.65 US Liquid Gallons</v>
      </c>
    </row>
    <row r="2976" spans="1:5" ht="57.6" x14ac:dyDescent="0.3">
      <c r="A2976" t="s">
        <v>1704</v>
      </c>
      <c r="B2976" t="s">
        <v>1705</v>
      </c>
      <c r="E2976" s="2" t="str">
        <f t="shared" si="47"/>
        <v>10" Perisian Hanging Basket
OD 10" HT 7" BD 5.8"
1.65 US Liquid Gallons
6.25 Liters</v>
      </c>
    </row>
    <row r="2977" spans="1:5" ht="57.6" x14ac:dyDescent="0.3">
      <c r="B2977" t="s">
        <v>1694</v>
      </c>
      <c r="E2977" s="2" t="str">
        <f t="shared" si="47"/>
        <v xml:space="preserve">OD 10" HT 7" BD 5.8"
1.65 US Liquid Gallons
6.25 Liters
</v>
      </c>
    </row>
    <row r="2978" spans="1:5" ht="57.6" x14ac:dyDescent="0.3">
      <c r="B2978" t="s">
        <v>1695</v>
      </c>
      <c r="E2978" s="2" t="str">
        <f t="shared" si="47"/>
        <v xml:space="preserve">1.65 US Liquid Gallons
6.25 Liters
</v>
      </c>
    </row>
    <row r="2979" spans="1:5" ht="57.6" x14ac:dyDescent="0.3">
      <c r="B2979" t="s">
        <v>1142</v>
      </c>
      <c r="E2979" s="2" t="str">
        <f t="shared" si="47"/>
        <v>6.25 Liters
Saucer</v>
      </c>
    </row>
    <row r="2980" spans="1:5" ht="57.6" x14ac:dyDescent="0.3">
      <c r="E2980" s="2" t="str">
        <f t="shared" si="47"/>
        <v xml:space="preserve">
Saucer
</v>
      </c>
    </row>
    <row r="2981" spans="1:5" ht="57.6" x14ac:dyDescent="0.3">
      <c r="E2981" s="2" t="str">
        <f t="shared" si="47"/>
        <v xml:space="preserve">
Saucer
</v>
      </c>
    </row>
    <row r="2982" spans="1:5" ht="57.6" x14ac:dyDescent="0.3">
      <c r="A2982" t="s">
        <v>1706</v>
      </c>
      <c r="B2982" t="s">
        <v>439</v>
      </c>
      <c r="E2982" s="2" t="str">
        <f t="shared" si="47"/>
        <v>Saucer
14" Phoebe Planter</v>
      </c>
    </row>
    <row r="2983" spans="1:5" ht="57.6" x14ac:dyDescent="0.3">
      <c r="E2983" s="2" t="str">
        <f t="shared" si="47"/>
        <v xml:space="preserve">
14" Phoebe Planter
OD 14" HT 14" BD 9.08</v>
      </c>
    </row>
    <row r="2984" spans="1:5" ht="57.6" x14ac:dyDescent="0.3">
      <c r="E2984" s="2" t="str">
        <f t="shared" si="47"/>
        <v xml:space="preserve">
14" Phoebe Planter
OD 14" HT 14" BD 9.08
25.25 Liters</v>
      </c>
    </row>
    <row r="2985" spans="1:5" ht="57.6" x14ac:dyDescent="0.3">
      <c r="A2985" t="s">
        <v>1707</v>
      </c>
      <c r="B2985" t="s">
        <v>1708</v>
      </c>
      <c r="E2985" s="2" t="str">
        <f t="shared" si="47"/>
        <v>14" Phoebe Planter
OD 14" HT 14" BD 9.08
25.25 Liters
6.67 US Liquid Gallon</v>
      </c>
    </row>
    <row r="2986" spans="1:5" ht="57.6" x14ac:dyDescent="0.3">
      <c r="B2986" t="s">
        <v>1709</v>
      </c>
      <c r="E2986" s="2" t="str">
        <f t="shared" si="47"/>
        <v xml:space="preserve">OD 14" HT 14" BD 9.08
25.25 Liters
6.67 US Liquid Gallon
</v>
      </c>
    </row>
    <row r="2987" spans="1:5" ht="57.6" x14ac:dyDescent="0.3">
      <c r="B2987" t="s">
        <v>1710</v>
      </c>
      <c r="E2987" s="2" t="str">
        <f t="shared" si="47"/>
        <v>25.25 Liters
6.67 US Liquid Gallon
12" Phoebe Planter</v>
      </c>
    </row>
    <row r="2988" spans="1:5" ht="57.6" x14ac:dyDescent="0.3">
      <c r="B2988" t="s">
        <v>1711</v>
      </c>
      <c r="E2988" s="2" t="str">
        <f t="shared" si="47"/>
        <v>6.67 US Liquid Gallon
12" Phoebe Planter
OD 12" HT 12" BD 7.68"</v>
      </c>
    </row>
    <row r="2989" spans="1:5" ht="57.6" x14ac:dyDescent="0.3">
      <c r="E2989" s="2" t="str">
        <f t="shared" si="47"/>
        <v xml:space="preserve">
12" Phoebe Planter
OD 12" HT 12" BD 7.68"
15.5 Liters</v>
      </c>
    </row>
    <row r="2990" spans="1:5" ht="57.6" x14ac:dyDescent="0.3">
      <c r="A2990" t="s">
        <v>1712</v>
      </c>
      <c r="B2990" t="s">
        <v>1713</v>
      </c>
      <c r="E2990" s="2" t="str">
        <f t="shared" si="47"/>
        <v>12" Phoebe Planter
OD 12" HT 12" BD 7.68"
15.5 Liters
4.13 US Liquid Gallon</v>
      </c>
    </row>
    <row r="2991" spans="1:5" ht="57.6" x14ac:dyDescent="0.3">
      <c r="B2991" t="s">
        <v>1714</v>
      </c>
      <c r="E2991" s="2" t="str">
        <f t="shared" si="47"/>
        <v xml:space="preserve">OD 12" HT 12" BD 7.68"
15.5 Liters
4.13 US Liquid Gallon
</v>
      </c>
    </row>
    <row r="2992" spans="1:5" ht="57.6" x14ac:dyDescent="0.3">
      <c r="B2992" t="s">
        <v>1715</v>
      </c>
      <c r="E2992" s="2" t="str">
        <f t="shared" si="47"/>
        <v xml:space="preserve">15.5 Liters
4.13 US Liquid Gallon
</v>
      </c>
    </row>
    <row r="2993" spans="1:5" ht="57.6" x14ac:dyDescent="0.3">
      <c r="B2993" t="s">
        <v>1716</v>
      </c>
      <c r="E2993" s="2" t="str">
        <f t="shared" si="47"/>
        <v>4.13 US Liquid Gallon
10" Pisces Square</v>
      </c>
    </row>
    <row r="2994" spans="1:5" ht="57.6" x14ac:dyDescent="0.3">
      <c r="E2994" s="2" t="str">
        <f t="shared" si="47"/>
        <v xml:space="preserve">
10" Pisces Square
OD 9.9"  HT 9.7" BD 5.9"</v>
      </c>
    </row>
    <row r="2995" spans="1:5" ht="57.6" x14ac:dyDescent="0.3">
      <c r="E2995" s="2" t="str">
        <f t="shared" si="47"/>
        <v xml:space="preserve">
10" Pisces Square
OD 9.9"  HT 9.7" BD 5.9"
2.4 US Liquid Gallons</v>
      </c>
    </row>
    <row r="2996" spans="1:5" ht="57.6" x14ac:dyDescent="0.3">
      <c r="A2996" t="s">
        <v>1717</v>
      </c>
      <c r="B2996" t="s">
        <v>1718</v>
      </c>
      <c r="E2996" s="2" t="str">
        <f t="shared" si="47"/>
        <v>10" Pisces Square
OD 9.9"  HT 9.7" BD 5.9"
2.4 US Liquid Gallons
9.1 Litres</v>
      </c>
    </row>
    <row r="2997" spans="1:5" ht="57.6" x14ac:dyDescent="0.3">
      <c r="B2997" t="s">
        <v>103</v>
      </c>
      <c r="E2997" s="2" t="str">
        <f t="shared" si="47"/>
        <v xml:space="preserve">OD 9.9"  HT 9.7" BD 5.9"
2.4 US Liquid Gallons
9.1 Litres
</v>
      </c>
    </row>
    <row r="2998" spans="1:5" ht="57.6" x14ac:dyDescent="0.3">
      <c r="B2998" t="s">
        <v>104</v>
      </c>
      <c r="E2998" s="2" t="str">
        <f t="shared" si="47"/>
        <v xml:space="preserve">2.4 US Liquid Gallons
9.1 Litres
</v>
      </c>
    </row>
    <row r="2999" spans="1:5" ht="57.6" x14ac:dyDescent="0.3">
      <c r="B2999" t="s">
        <v>105</v>
      </c>
      <c r="E2999" s="2" t="str">
        <f t="shared" si="47"/>
        <v xml:space="preserve">9.1 Litres
</v>
      </c>
    </row>
    <row r="3000" spans="1:5" ht="57.6" x14ac:dyDescent="0.3">
      <c r="E3000" s="2" t="str">
        <f t="shared" si="47"/>
        <v xml:space="preserve">
11" Pisces Planter</v>
      </c>
    </row>
    <row r="3001" spans="1:5" ht="57.6" x14ac:dyDescent="0.3">
      <c r="E3001" s="2" t="str">
        <f t="shared" si="47"/>
        <v xml:space="preserve">
11" Pisces Planter
OD 11"  HT 8.2" BD 6.7"</v>
      </c>
    </row>
    <row r="3002" spans="1:5" ht="57.6" x14ac:dyDescent="0.3">
      <c r="E3002" s="2" t="str">
        <f t="shared" si="47"/>
        <v xml:space="preserve">
11" Pisces Planter
OD 11"  HT 8.2" BD 6.7"
2 US Liquid Gallons</v>
      </c>
    </row>
    <row r="3003" spans="1:5" ht="57.6" x14ac:dyDescent="0.3">
      <c r="A3003" t="s">
        <v>1719</v>
      </c>
      <c r="B3003" t="s">
        <v>1720</v>
      </c>
      <c r="E3003" s="2" t="str">
        <f t="shared" si="47"/>
        <v>11" Pisces Planter
OD 11"  HT 8.2" BD 6.7"
2 US Liquid Gallons
7.6 Litres</v>
      </c>
    </row>
    <row r="3004" spans="1:5" ht="57.6" x14ac:dyDescent="0.3">
      <c r="B3004" t="s">
        <v>1721</v>
      </c>
      <c r="E3004" s="2" t="str">
        <f t="shared" si="47"/>
        <v xml:space="preserve">OD 11"  HT 8.2" BD 6.7"
2 US Liquid Gallons
7.6 Litres
</v>
      </c>
    </row>
    <row r="3005" spans="1:5" ht="57.6" x14ac:dyDescent="0.3">
      <c r="B3005" t="s">
        <v>109</v>
      </c>
      <c r="E3005" s="2" t="str">
        <f t="shared" si="47"/>
        <v xml:space="preserve">2 US Liquid Gallons
7.6 Litres
</v>
      </c>
    </row>
    <row r="3006" spans="1:5" ht="57.6" x14ac:dyDescent="0.3">
      <c r="B3006" t="s">
        <v>110</v>
      </c>
      <c r="E3006" s="2" t="str">
        <f t="shared" si="47"/>
        <v xml:space="preserve">7.6 Litres
</v>
      </c>
    </row>
    <row r="3007" spans="1:5" ht="57.6" x14ac:dyDescent="0.3">
      <c r="E3007" s="2" t="str">
        <f t="shared" si="47"/>
        <v xml:space="preserve">
10" Pisces Hanging Basket</v>
      </c>
    </row>
    <row r="3008" spans="1:5" ht="57.6" x14ac:dyDescent="0.3">
      <c r="E3008" s="2" t="str">
        <f t="shared" si="47"/>
        <v xml:space="preserve">
10" Pisces Hanging Basket
OD 10.6"  HT 6.9" BD 6.3"</v>
      </c>
    </row>
    <row r="3009" spans="1:5" ht="57.6" x14ac:dyDescent="0.3">
      <c r="E3009" s="2" t="str">
        <f t="shared" si="47"/>
        <v xml:space="preserve">
10" Pisces Hanging Basket
OD 10.6"  HT 6.9" BD 6.3"
1.6 US Liquid Gallons</v>
      </c>
    </row>
    <row r="3010" spans="1:5" ht="57.6" x14ac:dyDescent="0.3">
      <c r="A3010" t="s">
        <v>1722</v>
      </c>
      <c r="B3010" t="s">
        <v>1723</v>
      </c>
      <c r="E3010" s="2" t="str">
        <f t="shared" si="47"/>
        <v>10" Pisces Hanging Basket
OD 10.6"  HT 6.9" BD 6.3"
1.6 US Liquid Gallons
6.1 Litres</v>
      </c>
    </row>
    <row r="3011" spans="1:5" ht="57.6" x14ac:dyDescent="0.3">
      <c r="B3011" t="s">
        <v>113</v>
      </c>
      <c r="E3011" s="2" t="str">
        <f t="shared" si="47"/>
        <v xml:space="preserve">OD 10.6"  HT 6.9" BD 6.3"
1.6 US Liquid Gallons
6.1 Litres
</v>
      </c>
    </row>
    <row r="3012" spans="1:5" ht="57.6" x14ac:dyDescent="0.3">
      <c r="B3012" t="s">
        <v>114</v>
      </c>
      <c r="E3012" s="2" t="str">
        <f t="shared" si="47"/>
        <v xml:space="preserve">1.6 US Liquid Gallons
6.1 Litres
</v>
      </c>
    </row>
    <row r="3013" spans="1:5" ht="57.6" x14ac:dyDescent="0.3">
      <c r="B3013" t="s">
        <v>115</v>
      </c>
      <c r="E3013" s="2" t="str">
        <f t="shared" si="47"/>
        <v xml:space="preserve">6.1 Litres
</v>
      </c>
    </row>
    <row r="3014" spans="1:5" ht="57.6" x14ac:dyDescent="0.3">
      <c r="E3014" s="2" t="str">
        <f t="shared" si="47"/>
        <v xml:space="preserve">
2 Gal Prairie Planter</v>
      </c>
    </row>
    <row r="3015" spans="1:5" ht="57.6" x14ac:dyDescent="0.3">
      <c r="E3015" s="2" t="str">
        <f t="shared" si="47"/>
        <v xml:space="preserve">
2 Gal Prairie Planter
OD 10.9"  HT 8.1"  BD 6.0"</v>
      </c>
    </row>
    <row r="3016" spans="1:5" ht="57.6" x14ac:dyDescent="0.3">
      <c r="E3016" s="2" t="str">
        <f t="shared" si="47"/>
        <v xml:space="preserve">
2 Gal Prairie Planter
OD 10.9"  HT 8.1"  BD 6.0"
2.01 US Gal</v>
      </c>
    </row>
    <row r="3017" spans="1:5" ht="57.6" x14ac:dyDescent="0.3">
      <c r="A3017" t="s">
        <v>1724</v>
      </c>
      <c r="B3017" t="s">
        <v>1725</v>
      </c>
      <c r="E3017" s="2" t="str">
        <f t="shared" si="47"/>
        <v>2 Gal Prairie Planter
OD 10.9"  HT 8.1"  BD 6.0"
2.01 US Gal
7.6 Litres</v>
      </c>
    </row>
    <row r="3018" spans="1:5" ht="57.6" x14ac:dyDescent="0.3">
      <c r="B3018" t="s">
        <v>1726</v>
      </c>
      <c r="E3018" s="2" t="str">
        <f t="shared" si="47"/>
        <v xml:space="preserve">OD 10.9"  HT 8.1"  BD 6.0"
2.01 US Gal
7.6 Litres
</v>
      </c>
    </row>
    <row r="3019" spans="1:5" ht="57.6" x14ac:dyDescent="0.3">
      <c r="B3019" t="s">
        <v>1727</v>
      </c>
      <c r="E3019" s="2" t="str">
        <f t="shared" si="47"/>
        <v xml:space="preserve">2.01 US Gal
7.6 Litres
</v>
      </c>
    </row>
    <row r="3020" spans="1:5" ht="57.6" x14ac:dyDescent="0.3">
      <c r="B3020" t="s">
        <v>110</v>
      </c>
      <c r="E3020" s="2" t="str">
        <f t="shared" si="47"/>
        <v xml:space="preserve">7.6 Litres
</v>
      </c>
    </row>
    <row r="3021" spans="1:5" ht="57.6" x14ac:dyDescent="0.3">
      <c r="E3021" s="2" t="str">
        <f t="shared" si="47"/>
        <v xml:space="preserve">
13" Prairie Planter</v>
      </c>
    </row>
    <row r="3022" spans="1:5" ht="57.6" x14ac:dyDescent="0.3">
      <c r="E3022" s="2" t="str">
        <f t="shared" si="47"/>
        <v xml:space="preserve">
13" Prairie Planter
OD 13"  HT 9.4" BD 6.4"</v>
      </c>
    </row>
    <row r="3023" spans="1:5" ht="57.6" x14ac:dyDescent="0.3">
      <c r="E3023" s="2" t="str">
        <f t="shared" ref="E3023:E3086" si="48">B3023 &amp; CHAR(10) &amp;B3024 &amp; CHAR(10) &amp;B3025 &amp;CHAR(10) &amp;B3026</f>
        <v xml:space="preserve">
13" Prairie Planter
OD 13"  HT 9.4" BD 6.4"
2.7 US Liquid Gallons</v>
      </c>
    </row>
    <row r="3024" spans="1:5" ht="57.6" x14ac:dyDescent="0.3">
      <c r="A3024" t="s">
        <v>1728</v>
      </c>
      <c r="B3024" t="s">
        <v>1729</v>
      </c>
      <c r="E3024" s="2" t="str">
        <f t="shared" si="48"/>
        <v>13" Prairie Planter
OD 13"  HT 9.4" BD 6.4"
2.7 US Liquid Gallons
10.2 Litres</v>
      </c>
    </row>
    <row r="3025" spans="1:5" ht="57.6" x14ac:dyDescent="0.3">
      <c r="B3025" t="s">
        <v>1730</v>
      </c>
      <c r="E3025" s="2" t="str">
        <f t="shared" si="48"/>
        <v xml:space="preserve">OD 13"  HT 9.4" BD 6.4"
2.7 US Liquid Gallons
10.2 Litres
</v>
      </c>
    </row>
    <row r="3026" spans="1:5" ht="57.6" x14ac:dyDescent="0.3">
      <c r="B3026" t="s">
        <v>1054</v>
      </c>
      <c r="E3026" s="2" t="str">
        <f t="shared" si="48"/>
        <v xml:space="preserve">2.7 US Liquid Gallons
10.2 Litres
</v>
      </c>
    </row>
    <row r="3027" spans="1:5" ht="57.6" x14ac:dyDescent="0.3">
      <c r="B3027" t="s">
        <v>1055</v>
      </c>
      <c r="E3027" s="2" t="str">
        <f t="shared" si="48"/>
        <v xml:space="preserve">10.2 Litres
</v>
      </c>
    </row>
    <row r="3028" spans="1:5" ht="57.6" x14ac:dyDescent="0.3">
      <c r="E3028" s="2" t="str">
        <f t="shared" si="48"/>
        <v xml:space="preserve">
</v>
      </c>
    </row>
    <row r="3029" spans="1:5" ht="57.6" x14ac:dyDescent="0.3">
      <c r="E3029" s="2" t="str">
        <f t="shared" si="48"/>
        <v xml:space="preserve">
3 Gal Prairie Planter</v>
      </c>
    </row>
    <row r="3030" spans="1:5" ht="57.6" x14ac:dyDescent="0.3">
      <c r="E3030" s="2" t="str">
        <f t="shared" si="48"/>
        <v xml:space="preserve">
3 Gal Prairie Planter
OD 12"  HT 10.1"  BD 7.2"</v>
      </c>
    </row>
    <row r="3031" spans="1:5" ht="57.6" x14ac:dyDescent="0.3">
      <c r="E3031" s="2" t="str">
        <f t="shared" si="48"/>
        <v xml:space="preserve">
3 Gal Prairie Planter
OD 12"  HT 10.1"  BD 7.2"
3.00 US Gal</v>
      </c>
    </row>
    <row r="3032" spans="1:5" ht="57.6" x14ac:dyDescent="0.3">
      <c r="A3032" t="s">
        <v>1731</v>
      </c>
      <c r="B3032" t="s">
        <v>1732</v>
      </c>
      <c r="E3032" s="2" t="str">
        <f t="shared" si="48"/>
        <v xml:space="preserve">3 Gal Prairie Planter
OD 12"  HT 10.1"  BD 7.2"
3.00 US Gal
</v>
      </c>
    </row>
    <row r="3033" spans="1:5" ht="57.6" x14ac:dyDescent="0.3">
      <c r="B3033" t="s">
        <v>1733</v>
      </c>
      <c r="E3033" s="2" t="str">
        <f t="shared" si="48"/>
        <v xml:space="preserve">OD 12"  HT 10.1"  BD 7.2"
3.00 US Gal
</v>
      </c>
    </row>
    <row r="3034" spans="1:5" ht="57.6" x14ac:dyDescent="0.3">
      <c r="B3034" t="s">
        <v>1734</v>
      </c>
      <c r="E3034" s="2" t="str">
        <f t="shared" si="48"/>
        <v xml:space="preserve">3.00 US Gal
</v>
      </c>
    </row>
    <row r="3035" spans="1:5" ht="57.6" x14ac:dyDescent="0.3">
      <c r="E3035" s="2" t="str">
        <f t="shared" si="48"/>
        <v xml:space="preserve">
</v>
      </c>
    </row>
    <row r="3036" spans="1:5" ht="57.6" x14ac:dyDescent="0.3">
      <c r="E3036" s="2" t="str">
        <f t="shared" si="48"/>
        <v xml:space="preserve">
1.5 Gal Prairie Square</v>
      </c>
    </row>
    <row r="3037" spans="1:5" ht="57.6" x14ac:dyDescent="0.3">
      <c r="E3037" s="2" t="str">
        <f t="shared" si="48"/>
        <v xml:space="preserve">
1.5 Gal Prairie Square
OD 8.7"  HT 7.8"  BD 5.3"</v>
      </c>
    </row>
    <row r="3038" spans="1:5" ht="57.6" x14ac:dyDescent="0.3">
      <c r="E3038" s="2" t="str">
        <f t="shared" si="48"/>
        <v xml:space="preserve">
1.5 Gal Prairie Square
OD 8.7"  HT 7.8"  BD 5.3"
1.50 US Gal</v>
      </c>
    </row>
    <row r="3039" spans="1:5" ht="57.6" x14ac:dyDescent="0.3">
      <c r="A3039" t="s">
        <v>1735</v>
      </c>
      <c r="B3039" t="s">
        <v>1736</v>
      </c>
      <c r="E3039" s="2" t="str">
        <f t="shared" si="48"/>
        <v xml:space="preserve">1.5 Gal Prairie Square
OD 8.7"  HT 7.8"  BD 5.3"
1.50 US Gal
</v>
      </c>
    </row>
    <row r="3040" spans="1:5" ht="57.6" x14ac:dyDescent="0.3">
      <c r="B3040" t="s">
        <v>1737</v>
      </c>
      <c r="E3040" s="2" t="str">
        <f t="shared" si="48"/>
        <v xml:space="preserve">OD 8.7"  HT 7.8"  BD 5.3"
1.50 US Gal
</v>
      </c>
    </row>
    <row r="3041" spans="1:5" ht="57.6" x14ac:dyDescent="0.3">
      <c r="B3041" t="s">
        <v>1738</v>
      </c>
      <c r="E3041" s="2" t="str">
        <f t="shared" si="48"/>
        <v xml:space="preserve">1.50 US Gal
</v>
      </c>
    </row>
    <row r="3042" spans="1:5" ht="57.6" x14ac:dyDescent="0.3">
      <c r="E3042" s="2" t="str">
        <f t="shared" si="48"/>
        <v xml:space="preserve">
</v>
      </c>
    </row>
    <row r="3043" spans="1:5" ht="57.6" x14ac:dyDescent="0.3">
      <c r="E3043" s="2" t="str">
        <f t="shared" si="48"/>
        <v xml:space="preserve">
1.5 Gal Prairie Low Square</v>
      </c>
    </row>
    <row r="3044" spans="1:5" ht="57.6" x14ac:dyDescent="0.3">
      <c r="E3044" s="2" t="str">
        <f t="shared" si="48"/>
        <v xml:space="preserve">
1.5 Gal Prairie Low Square
OD 10"  HT 5.7" BD 6.7"</v>
      </c>
    </row>
    <row r="3045" spans="1:5" ht="57.6" x14ac:dyDescent="0.3">
      <c r="E3045" s="2" t="str">
        <f t="shared" si="48"/>
        <v xml:space="preserve">
1.5 Gal Prairie Low Square
OD 10"  HT 5.7" BD 6.7"
1.53 US Gal</v>
      </c>
    </row>
    <row r="3046" spans="1:5" ht="57.6" x14ac:dyDescent="0.3">
      <c r="A3046" t="s">
        <v>1739</v>
      </c>
      <c r="B3046" t="s">
        <v>1740</v>
      </c>
      <c r="E3046" s="2" t="str">
        <f t="shared" si="48"/>
        <v xml:space="preserve">1.5 Gal Prairie Low Square
OD 10"  HT 5.7" BD 6.7"
1.53 US Gal
</v>
      </c>
    </row>
    <row r="3047" spans="1:5" ht="57.6" x14ac:dyDescent="0.3">
      <c r="B3047" t="s">
        <v>1741</v>
      </c>
      <c r="E3047" s="2" t="str">
        <f t="shared" si="48"/>
        <v xml:space="preserve">OD 10"  HT 5.7" BD 6.7"
1.53 US Gal
</v>
      </c>
    </row>
    <row r="3048" spans="1:5" ht="57.6" x14ac:dyDescent="0.3">
      <c r="B3048" t="s">
        <v>1742</v>
      </c>
      <c r="E3048" s="2" t="str">
        <f t="shared" si="48"/>
        <v xml:space="preserve">1.53 US Gal
</v>
      </c>
    </row>
    <row r="3049" spans="1:5" ht="57.6" x14ac:dyDescent="0.3">
      <c r="E3049" s="2" t="str">
        <f t="shared" si="48"/>
        <v xml:space="preserve">
</v>
      </c>
    </row>
    <row r="3050" spans="1:5" ht="57.6" x14ac:dyDescent="0.3">
      <c r="E3050" s="2" t="str">
        <f t="shared" si="48"/>
        <v xml:space="preserve">
1.5 Gal Prairie Window Box</v>
      </c>
    </row>
    <row r="3051" spans="1:5" ht="57.6" x14ac:dyDescent="0.3">
      <c r="E3051" s="2" t="str">
        <f t="shared" si="48"/>
        <v xml:space="preserve">
1.5 Gal Prairie Window Box
OD 11.7"  HT 6.0"  BD 8.7"</v>
      </c>
    </row>
    <row r="3052" spans="1:5" ht="57.6" x14ac:dyDescent="0.3">
      <c r="E3052" s="2" t="str">
        <f t="shared" si="48"/>
        <v xml:space="preserve">
1.5 Gal Prairie Window Box
OD 11.7"  HT 6.0"  BD 8.7"
1.51 US Gal</v>
      </c>
    </row>
    <row r="3053" spans="1:5" ht="57.6" x14ac:dyDescent="0.3">
      <c r="A3053" t="s">
        <v>1743</v>
      </c>
      <c r="B3053" t="s">
        <v>1744</v>
      </c>
      <c r="E3053" s="2" t="str">
        <f t="shared" si="48"/>
        <v xml:space="preserve">1.5 Gal Prairie Window Box
OD 11.7"  HT 6.0"  BD 8.7"
1.51 US Gal
</v>
      </c>
    </row>
    <row r="3054" spans="1:5" ht="57.6" x14ac:dyDescent="0.3">
      <c r="B3054" t="s">
        <v>1745</v>
      </c>
      <c r="E3054" s="2" t="str">
        <f t="shared" si="48"/>
        <v xml:space="preserve">OD 11.7"  HT 6.0"  BD 8.7"
1.51 US Gal
</v>
      </c>
    </row>
    <row r="3055" spans="1:5" ht="57.6" x14ac:dyDescent="0.3">
      <c r="B3055" t="s">
        <v>1746</v>
      </c>
      <c r="E3055" s="2" t="str">
        <f t="shared" si="48"/>
        <v xml:space="preserve">1.51 US Gal
</v>
      </c>
    </row>
    <row r="3056" spans="1:5" ht="57.6" x14ac:dyDescent="0.3">
      <c r="E3056" s="2" t="str">
        <f t="shared" si="48"/>
        <v xml:space="preserve">
</v>
      </c>
    </row>
    <row r="3057" spans="1:5" ht="57.6" x14ac:dyDescent="0.3">
      <c r="E3057" s="2" t="str">
        <f t="shared" si="48"/>
        <v xml:space="preserve">
12" Prairie Hanging Basket</v>
      </c>
    </row>
    <row r="3058" spans="1:5" ht="57.6" x14ac:dyDescent="0.3">
      <c r="E3058" s="2" t="str">
        <f t="shared" si="48"/>
        <v xml:space="preserve">
12" Prairie Hanging Basket
OD 12"  HT 6.5" BD 6.3"</v>
      </c>
    </row>
    <row r="3059" spans="1:5" ht="57.6" x14ac:dyDescent="0.3">
      <c r="E3059" s="2" t="str">
        <f t="shared" si="48"/>
        <v xml:space="preserve">
12" Prairie Hanging Basket
OD 12"  HT 6.5" BD 6.3"
1.8 US Liquid Gallons</v>
      </c>
    </row>
    <row r="3060" spans="1:5" ht="57.6" x14ac:dyDescent="0.3">
      <c r="A3060" t="s">
        <v>1747</v>
      </c>
      <c r="B3060" t="s">
        <v>1748</v>
      </c>
      <c r="E3060" s="2" t="str">
        <f t="shared" si="48"/>
        <v>12" Prairie Hanging Basket
OD 12"  HT 6.5" BD 6.3"
1.8 US Liquid Gallons
6.8 Litres</v>
      </c>
    </row>
    <row r="3061" spans="1:5" ht="57.6" x14ac:dyDescent="0.3">
      <c r="B3061" t="s">
        <v>1670</v>
      </c>
      <c r="E3061" s="2" t="str">
        <f t="shared" si="48"/>
        <v xml:space="preserve">OD 12"  HT 6.5" BD 6.3"
1.8 US Liquid Gallons
6.8 Litres
</v>
      </c>
    </row>
    <row r="3062" spans="1:5" ht="57.6" x14ac:dyDescent="0.3">
      <c r="B3062" t="s">
        <v>1049</v>
      </c>
      <c r="E3062" s="2" t="str">
        <f t="shared" si="48"/>
        <v xml:space="preserve">1.8 US Liquid Gallons
6.8 Litres
</v>
      </c>
    </row>
    <row r="3063" spans="1:5" ht="57.6" x14ac:dyDescent="0.3">
      <c r="B3063" t="s">
        <v>1078</v>
      </c>
      <c r="E3063" s="2" t="str">
        <f t="shared" si="48"/>
        <v xml:space="preserve">6.8 Litres
</v>
      </c>
    </row>
    <row r="3064" spans="1:5" ht="57.6" x14ac:dyDescent="0.3">
      <c r="E3064" s="2" t="str">
        <f t="shared" si="48"/>
        <v xml:space="preserve">
10" Prairie Cover Pot</v>
      </c>
    </row>
    <row r="3065" spans="1:5" ht="57.6" x14ac:dyDescent="0.3">
      <c r="E3065" s="2" t="str">
        <f t="shared" si="48"/>
        <v xml:space="preserve">
10" Prairie Cover Pot
OD10.75" HT 6.77"</v>
      </c>
    </row>
    <row r="3066" spans="1:5" ht="57.6" x14ac:dyDescent="0.3">
      <c r="E3066" s="2" t="str">
        <f t="shared" si="48"/>
        <v xml:space="preserve">
10" Prairie Cover Pot
OD10.75" HT 6.77"
2.11 US Liquid Gallons</v>
      </c>
    </row>
    <row r="3067" spans="1:5" ht="57.6" x14ac:dyDescent="0.3">
      <c r="A3067" t="s">
        <v>1749</v>
      </c>
      <c r="B3067" t="s">
        <v>1750</v>
      </c>
      <c r="E3067" s="2" t="str">
        <f t="shared" si="48"/>
        <v>10" Prairie Cover Pot
OD10.75" HT 6.77"
2.11 US Liquid Gallons
8 Litres</v>
      </c>
    </row>
    <row r="3068" spans="1:5" ht="57.6" x14ac:dyDescent="0.3">
      <c r="B3068" t="s">
        <v>1751</v>
      </c>
      <c r="E3068" s="2" t="str">
        <f t="shared" si="48"/>
        <v xml:space="preserve">OD10.75" HT 6.77"
2.11 US Liquid Gallons
8 Litres
</v>
      </c>
    </row>
    <row r="3069" spans="1:5" ht="57.6" x14ac:dyDescent="0.3">
      <c r="B3069" t="s">
        <v>1399</v>
      </c>
      <c r="E3069" s="2" t="str">
        <f t="shared" si="48"/>
        <v xml:space="preserve">2.11 US Liquid Gallons
8 Litres
</v>
      </c>
    </row>
    <row r="3070" spans="1:5" ht="57.6" x14ac:dyDescent="0.3">
      <c r="B3070" t="s">
        <v>1398</v>
      </c>
      <c r="E3070" s="2" t="str">
        <f t="shared" si="48"/>
        <v xml:space="preserve">8 Litres
</v>
      </c>
    </row>
    <row r="3071" spans="1:5" ht="57.6" x14ac:dyDescent="0.3">
      <c r="E3071" s="2" t="str">
        <f t="shared" si="48"/>
        <v xml:space="preserve">
</v>
      </c>
    </row>
    <row r="3072" spans="1:5" ht="57.6" x14ac:dyDescent="0.3">
      <c r="E3072" s="2" t="str">
        <f t="shared" si="48"/>
        <v xml:space="preserve">
14" Preston Planter</v>
      </c>
    </row>
    <row r="3073" spans="1:5" ht="57.6" x14ac:dyDescent="0.3">
      <c r="E3073" s="2" t="str">
        <f t="shared" si="48"/>
        <v xml:space="preserve">
14" Preston Planter
OD 14" HT 11.7"</v>
      </c>
    </row>
    <row r="3074" spans="1:5" ht="57.6" x14ac:dyDescent="0.3">
      <c r="E3074" s="2" t="str">
        <f t="shared" si="48"/>
        <v xml:space="preserve">
14" Preston Planter
OD 14" HT 11.7"
4.7 US Liquid Gallons</v>
      </c>
    </row>
    <row r="3075" spans="1:5" ht="57.6" x14ac:dyDescent="0.3">
      <c r="A3075" t="s">
        <v>1752</v>
      </c>
      <c r="B3075" t="s">
        <v>1753</v>
      </c>
      <c r="E3075" s="2" t="str">
        <f t="shared" si="48"/>
        <v>14" Preston Planter
OD 14" HT 11.7"
4.7 US Liquid Gallons
17.79 Litres</v>
      </c>
    </row>
    <row r="3076" spans="1:5" ht="57.6" x14ac:dyDescent="0.3">
      <c r="B3076" t="s">
        <v>1754</v>
      </c>
      <c r="E3076" s="2" t="str">
        <f t="shared" si="48"/>
        <v xml:space="preserve">OD 14" HT 11.7"
4.7 US Liquid Gallons
17.79 Litres
</v>
      </c>
    </row>
    <row r="3077" spans="1:5" ht="57.6" x14ac:dyDescent="0.3">
      <c r="B3077" t="s">
        <v>1755</v>
      </c>
      <c r="E3077" s="2" t="str">
        <f t="shared" si="48"/>
        <v xml:space="preserve">4.7 US Liquid Gallons
17.79 Litres
</v>
      </c>
    </row>
    <row r="3078" spans="1:5" ht="57.6" x14ac:dyDescent="0.3">
      <c r="B3078" t="s">
        <v>1756</v>
      </c>
      <c r="E3078" s="2" t="str">
        <f t="shared" si="48"/>
        <v xml:space="preserve">17.79 Litres
</v>
      </c>
    </row>
    <row r="3079" spans="1:5" ht="57.6" x14ac:dyDescent="0.3">
      <c r="E3079" s="2" t="str">
        <f t="shared" si="48"/>
        <v xml:space="preserve">
</v>
      </c>
    </row>
    <row r="3080" spans="1:5" ht="57.6" x14ac:dyDescent="0.3">
      <c r="E3080" s="2" t="str">
        <f t="shared" si="48"/>
        <v xml:space="preserve">
</v>
      </c>
    </row>
    <row r="3081" spans="1:5" ht="57.6" x14ac:dyDescent="0.3">
      <c r="E3081" s="2" t="str">
        <f t="shared" si="48"/>
        <v xml:space="preserve">
</v>
      </c>
    </row>
    <row r="3082" spans="1:5" ht="57.6" x14ac:dyDescent="0.3">
      <c r="E3082" s="2" t="str">
        <f t="shared" si="48"/>
        <v xml:space="preserve">
11"  Provence Urn</v>
      </c>
    </row>
    <row r="3083" spans="1:5" ht="57.6" x14ac:dyDescent="0.3">
      <c r="E3083" s="2" t="str">
        <f t="shared" si="48"/>
        <v xml:space="preserve">
11"  Provence Urn
OD 11" HT 10"  BD 7.1"</v>
      </c>
    </row>
    <row r="3084" spans="1:5" ht="57.6" x14ac:dyDescent="0.3">
      <c r="E3084" s="2" t="str">
        <f t="shared" si="48"/>
        <v xml:space="preserve">
11"  Provence Urn
OD 11" HT 10"  BD 7.1"
1.98 US Liquid Gallons</v>
      </c>
    </row>
    <row r="3085" spans="1:5" ht="57.6" x14ac:dyDescent="0.3">
      <c r="A3085" t="s">
        <v>1757</v>
      </c>
      <c r="B3085" t="s">
        <v>1758</v>
      </c>
      <c r="E3085" s="2" t="str">
        <f t="shared" si="48"/>
        <v>11"  Provence Urn
OD 11" HT 10"  BD 7.1"
1.98 US Liquid Gallons
7.53 Litres</v>
      </c>
    </row>
    <row r="3086" spans="1:5" ht="57.6" x14ac:dyDescent="0.3">
      <c r="B3086" t="s">
        <v>1759</v>
      </c>
      <c r="E3086" s="2" t="str">
        <f t="shared" si="48"/>
        <v xml:space="preserve">OD 11" HT 10"  BD 7.1"
1.98 US Liquid Gallons
7.53 Litres
</v>
      </c>
    </row>
    <row r="3087" spans="1:5" ht="57.6" x14ac:dyDescent="0.3">
      <c r="B3087" t="s">
        <v>100</v>
      </c>
      <c r="E3087" s="2" t="str">
        <f t="shared" ref="E3087:E3150" si="49">B3087 &amp; CHAR(10) &amp;B3088 &amp; CHAR(10) &amp;B3089 &amp;CHAR(10) &amp;B3090</f>
        <v xml:space="preserve">1.98 US Liquid Gallons
7.53 Litres
</v>
      </c>
    </row>
    <row r="3088" spans="1:5" ht="57.6" x14ac:dyDescent="0.3">
      <c r="B3088" t="s">
        <v>1760</v>
      </c>
      <c r="E3088" s="2" t="str">
        <f t="shared" si="49"/>
        <v xml:space="preserve">7.53 Litres
</v>
      </c>
    </row>
    <row r="3089" spans="1:5" ht="57.6" x14ac:dyDescent="0.3">
      <c r="E3089" s="2" t="str">
        <f t="shared" si="49"/>
        <v xml:space="preserve">
</v>
      </c>
    </row>
    <row r="3090" spans="1:5" ht="57.6" x14ac:dyDescent="0.3">
      <c r="E3090" s="2" t="str">
        <f t="shared" si="49"/>
        <v xml:space="preserve">
</v>
      </c>
    </row>
    <row r="3091" spans="1:5" ht="57.6" x14ac:dyDescent="0.3">
      <c r="E3091" s="2" t="str">
        <f t="shared" si="49"/>
        <v xml:space="preserve">
</v>
      </c>
    </row>
    <row r="3092" spans="1:5" ht="57.6" x14ac:dyDescent="0.3">
      <c r="E3092" s="2" t="str">
        <f t="shared" si="49"/>
        <v xml:space="preserve">
12"  Provence Hanging Basket</v>
      </c>
    </row>
    <row r="3093" spans="1:5" ht="57.6" x14ac:dyDescent="0.3">
      <c r="E3093" s="2" t="str">
        <f t="shared" si="49"/>
        <v xml:space="preserve">
12"  Provence Hanging Basket
OD 12" HT 6.7"  BD 6.5"</v>
      </c>
    </row>
    <row r="3094" spans="1:5" ht="57.6" x14ac:dyDescent="0.3">
      <c r="E3094" s="2" t="str">
        <f t="shared" si="49"/>
        <v xml:space="preserve">
12"  Provence Hanging Basket
OD 12" HT 6.7"  BD 6.5"
1.97 US Liquid Gallons</v>
      </c>
    </row>
    <row r="3095" spans="1:5" ht="57.6" x14ac:dyDescent="0.3">
      <c r="A3095" t="s">
        <v>1761</v>
      </c>
      <c r="B3095" t="s">
        <v>1762</v>
      </c>
      <c r="E3095" s="2" t="str">
        <f t="shared" si="49"/>
        <v>12"  Provence Hanging Basket
OD 12" HT 6.7"  BD 6.5"
1.97 US Liquid Gallons
7.45 Litres</v>
      </c>
    </row>
    <row r="3096" spans="1:5" ht="57.6" x14ac:dyDescent="0.3">
      <c r="B3096" t="s">
        <v>1763</v>
      </c>
      <c r="E3096" s="2" t="str">
        <f t="shared" si="49"/>
        <v xml:space="preserve">OD 12" HT 6.7"  BD 6.5"
1.97 US Liquid Gallons
7.45 Litres
</v>
      </c>
    </row>
    <row r="3097" spans="1:5" ht="57.6" x14ac:dyDescent="0.3">
      <c r="B3097" t="s">
        <v>1764</v>
      </c>
      <c r="E3097" s="2" t="str">
        <f t="shared" si="49"/>
        <v xml:space="preserve">1.97 US Liquid Gallons
7.45 Litres
</v>
      </c>
    </row>
    <row r="3098" spans="1:5" ht="57.6" x14ac:dyDescent="0.3">
      <c r="B3098" t="s">
        <v>1765</v>
      </c>
      <c r="E3098" s="2" t="str">
        <f t="shared" si="49"/>
        <v xml:space="preserve">7.45 Litres
</v>
      </c>
    </row>
    <row r="3099" spans="1:5" ht="57.6" x14ac:dyDescent="0.3">
      <c r="E3099" s="2" t="str">
        <f t="shared" si="49"/>
        <v xml:space="preserve">
</v>
      </c>
    </row>
    <row r="3100" spans="1:5" ht="57.6" x14ac:dyDescent="0.3">
      <c r="E3100" s="2" t="str">
        <f t="shared" si="49"/>
        <v xml:space="preserve">
</v>
      </c>
    </row>
    <row r="3101" spans="1:5" ht="57.6" x14ac:dyDescent="0.3">
      <c r="E3101" s="2" t="str">
        <f t="shared" si="49"/>
        <v xml:space="preserve">
</v>
      </c>
    </row>
    <row r="3102" spans="1:5" ht="57.6" x14ac:dyDescent="0.3">
      <c r="E3102" s="2" t="str">
        <f t="shared" si="49"/>
        <v xml:space="preserve">
</v>
      </c>
    </row>
    <row r="3103" spans="1:5" ht="57.6" x14ac:dyDescent="0.3">
      <c r="E3103" s="2" t="str">
        <f t="shared" si="49"/>
        <v xml:space="preserve">
</v>
      </c>
    </row>
    <row r="3104" spans="1:5" ht="57.6" x14ac:dyDescent="0.3">
      <c r="E3104" s="2" t="str">
        <f t="shared" si="49"/>
        <v xml:space="preserve">
11" Pumpkin Planter </v>
      </c>
    </row>
    <row r="3105" spans="1:5" ht="57.6" x14ac:dyDescent="0.3">
      <c r="E3105" s="2" t="str">
        <f t="shared" si="49"/>
        <v xml:space="preserve">
11" Pumpkin Planter 
OD 10.9" HT 8.1" </v>
      </c>
    </row>
    <row r="3106" spans="1:5" ht="57.6" x14ac:dyDescent="0.3">
      <c r="E3106" s="2" t="str">
        <f t="shared" si="49"/>
        <v xml:space="preserve">
11" Pumpkin Planter 
OD 10.9" HT 8.1" 
2 US Liquid Gallons</v>
      </c>
    </row>
    <row r="3107" spans="1:5" ht="57.6" x14ac:dyDescent="0.3">
      <c r="A3107" t="s">
        <v>1766</v>
      </c>
      <c r="B3107" t="s">
        <v>1767</v>
      </c>
      <c r="E3107" s="2" t="str">
        <f t="shared" si="49"/>
        <v>11" Pumpkin Planter 
OD 10.9" HT 8.1" 
2 US Liquid Gallons
7.57 Litres</v>
      </c>
    </row>
    <row r="3108" spans="1:5" ht="57.6" x14ac:dyDescent="0.3">
      <c r="B3108" t="s">
        <v>1768</v>
      </c>
      <c r="E3108" s="2" t="str">
        <f t="shared" si="49"/>
        <v xml:space="preserve">OD 10.9" HT 8.1" 
2 US Liquid Gallons
7.57 Litres
</v>
      </c>
    </row>
    <row r="3109" spans="1:5" ht="57.6" x14ac:dyDescent="0.3">
      <c r="B3109" t="s">
        <v>109</v>
      </c>
      <c r="E3109" s="2" t="str">
        <f t="shared" si="49"/>
        <v xml:space="preserve">2 US Liquid Gallons
7.57 Litres
</v>
      </c>
    </row>
    <row r="3110" spans="1:5" ht="57.6" x14ac:dyDescent="0.3">
      <c r="B3110" t="s">
        <v>1285</v>
      </c>
      <c r="E3110" s="2" t="str">
        <f t="shared" si="49"/>
        <v xml:space="preserve">7.57 Litres
</v>
      </c>
    </row>
    <row r="3111" spans="1:5" ht="57.6" x14ac:dyDescent="0.3">
      <c r="E3111" s="2" t="str">
        <f t="shared" si="49"/>
        <v xml:space="preserve">
</v>
      </c>
    </row>
    <row r="3112" spans="1:5" ht="57.6" x14ac:dyDescent="0.3">
      <c r="E3112" s="2" t="str">
        <f t="shared" si="49"/>
        <v xml:space="preserve">
</v>
      </c>
    </row>
    <row r="3113" spans="1:5" ht="57.6" x14ac:dyDescent="0.3">
      <c r="E3113" s="2" t="str">
        <f t="shared" si="49"/>
        <v xml:space="preserve">
</v>
      </c>
    </row>
    <row r="3114" spans="1:5" ht="57.6" x14ac:dyDescent="0.3">
      <c r="E3114" s="2" t="str">
        <f t="shared" si="49"/>
        <v xml:space="preserve">
</v>
      </c>
    </row>
    <row r="3115" spans="1:5" ht="57.6" x14ac:dyDescent="0.3">
      <c r="E3115" s="2" t="str">
        <f t="shared" si="49"/>
        <v xml:space="preserve">
</v>
      </c>
    </row>
    <row r="3116" spans="1:5" ht="57.6" x14ac:dyDescent="0.3">
      <c r="E3116" s="2" t="str">
        <f t="shared" si="49"/>
        <v xml:space="preserve">
10" Pumpkin Square</v>
      </c>
    </row>
    <row r="3117" spans="1:5" ht="57.6" x14ac:dyDescent="0.3">
      <c r="E3117" s="2" t="str">
        <f t="shared" si="49"/>
        <v xml:space="preserve">
10" Pumpkin Square
OD 10" HT 8.1"</v>
      </c>
    </row>
    <row r="3118" spans="1:5" ht="57.6" x14ac:dyDescent="0.3">
      <c r="E3118" s="2" t="str">
        <f t="shared" si="49"/>
        <v xml:space="preserve">
10" Pumpkin Square
OD 10" HT 8.1"
2.1 US Liquid Gallons</v>
      </c>
    </row>
    <row r="3119" spans="1:5" ht="57.6" x14ac:dyDescent="0.3">
      <c r="A3119" t="s">
        <v>1769</v>
      </c>
      <c r="B3119" t="s">
        <v>1770</v>
      </c>
      <c r="E3119" s="2" t="str">
        <f t="shared" si="49"/>
        <v>10" Pumpkin Square
OD 10" HT 8.1"
2.1 US Liquid Gallons
7.9 Litres</v>
      </c>
    </row>
    <row r="3120" spans="1:5" ht="57.6" x14ac:dyDescent="0.3">
      <c r="B3120" t="s">
        <v>1288</v>
      </c>
      <c r="E3120" s="2" t="str">
        <f t="shared" si="49"/>
        <v xml:space="preserve">OD 10" HT 8.1"
2.1 US Liquid Gallons
7.9 Litres
</v>
      </c>
    </row>
    <row r="3121" spans="1:5" ht="57.6" x14ac:dyDescent="0.3">
      <c r="B3121" t="s">
        <v>1771</v>
      </c>
      <c r="E3121" s="2" t="str">
        <f t="shared" si="49"/>
        <v xml:space="preserve">2.1 US Liquid Gallons
7.9 Litres
</v>
      </c>
    </row>
    <row r="3122" spans="1:5" ht="57.6" x14ac:dyDescent="0.3">
      <c r="B3122" t="s">
        <v>1116</v>
      </c>
      <c r="E3122" s="2" t="str">
        <f t="shared" si="49"/>
        <v xml:space="preserve">7.9 Litres
</v>
      </c>
    </row>
    <row r="3123" spans="1:5" ht="57.6" x14ac:dyDescent="0.3">
      <c r="E3123" s="2" t="str">
        <f t="shared" si="49"/>
        <v xml:space="preserve">
</v>
      </c>
    </row>
    <row r="3124" spans="1:5" ht="57.6" x14ac:dyDescent="0.3">
      <c r="E3124" s="2" t="str">
        <f t="shared" si="49"/>
        <v xml:space="preserve">
</v>
      </c>
    </row>
    <row r="3125" spans="1:5" ht="57.6" x14ac:dyDescent="0.3">
      <c r="E3125" s="2" t="str">
        <f t="shared" si="49"/>
        <v xml:space="preserve">
</v>
      </c>
    </row>
    <row r="3126" spans="1:5" ht="57.6" x14ac:dyDescent="0.3">
      <c r="E3126" s="2" t="str">
        <f t="shared" si="49"/>
        <v xml:space="preserve">
</v>
      </c>
    </row>
    <row r="3127" spans="1:5" ht="57.6" x14ac:dyDescent="0.3">
      <c r="E3127" s="2" t="str">
        <f t="shared" si="49"/>
        <v xml:space="preserve">
</v>
      </c>
    </row>
    <row r="3128" spans="1:5" ht="57.6" x14ac:dyDescent="0.3">
      <c r="E3128" s="2" t="str">
        <f t="shared" si="49"/>
        <v xml:space="preserve">
12" Rattan Bowl </v>
      </c>
    </row>
    <row r="3129" spans="1:5" ht="57.6" x14ac:dyDescent="0.3">
      <c r="E3129" s="2" t="str">
        <f t="shared" si="49"/>
        <v xml:space="preserve">
12" Rattan Bowl 
OD 12''  HT 5.87''    BD  5.65''</v>
      </c>
    </row>
    <row r="3130" spans="1:5" ht="57.6" x14ac:dyDescent="0.3">
      <c r="E3130" s="2" t="str">
        <f t="shared" si="49"/>
        <v xml:space="preserve">
12" Rattan Bowl 
OD 12''  HT 5.87''    BD  5.65''
6.01 Litres </v>
      </c>
    </row>
    <row r="3131" spans="1:5" ht="57.6" x14ac:dyDescent="0.3">
      <c r="A3131" t="s">
        <v>1772</v>
      </c>
      <c r="B3131" t="s">
        <v>1773</v>
      </c>
      <c r="E3131" s="2" t="str">
        <f t="shared" si="49"/>
        <v>12" Rattan Bowl 
OD 12''  HT 5.87''    BD  5.65''
6.01 Litres 
1.6 liquid gallons</v>
      </c>
    </row>
    <row r="3132" spans="1:5" ht="57.6" x14ac:dyDescent="0.3">
      <c r="B3132" t="s">
        <v>1774</v>
      </c>
      <c r="E3132" s="2" t="str">
        <f t="shared" si="49"/>
        <v xml:space="preserve">OD 12''  HT 5.87''    BD  5.65''
6.01 Litres 
1.6 liquid gallons
</v>
      </c>
    </row>
    <row r="3133" spans="1:5" ht="57.6" x14ac:dyDescent="0.3">
      <c r="B3133" t="s">
        <v>1775</v>
      </c>
      <c r="E3133" s="2" t="str">
        <f t="shared" si="49"/>
        <v xml:space="preserve">6.01 Litres 
1.6 liquid gallons
</v>
      </c>
    </row>
    <row r="3134" spans="1:5" ht="57.6" x14ac:dyDescent="0.3">
      <c r="B3134" t="s">
        <v>1776</v>
      </c>
      <c r="E3134" s="2" t="str">
        <f t="shared" si="49"/>
        <v xml:space="preserve">1.6 liquid gallons
</v>
      </c>
    </row>
    <row r="3135" spans="1:5" ht="57.6" x14ac:dyDescent="0.3">
      <c r="E3135" s="2" t="str">
        <f t="shared" si="49"/>
        <v xml:space="preserve">
10" Rattan Square</v>
      </c>
    </row>
    <row r="3136" spans="1:5" ht="57.6" x14ac:dyDescent="0.3">
      <c r="E3136" s="2" t="str">
        <f t="shared" si="49"/>
        <v xml:space="preserve">
10" Rattan Square
OD 10'' HT 9.72'' BD 6'' </v>
      </c>
    </row>
    <row r="3137" spans="1:5" ht="57.6" x14ac:dyDescent="0.3">
      <c r="E3137" s="2" t="str">
        <f t="shared" si="49"/>
        <v xml:space="preserve">
10" Rattan Square
OD 10'' HT 9.72'' BD 6'' 
9.25 Litres </v>
      </c>
    </row>
    <row r="3138" spans="1:5" ht="57.6" x14ac:dyDescent="0.3">
      <c r="A3138" t="s">
        <v>1777</v>
      </c>
      <c r="B3138" t="s">
        <v>1778</v>
      </c>
      <c r="E3138" s="2" t="str">
        <f t="shared" si="49"/>
        <v xml:space="preserve">10" Rattan Square
OD 10'' HT 9.72'' BD 6'' 
9.25 Litres 
2.44 Liquid Gallons </v>
      </c>
    </row>
    <row r="3139" spans="1:5" ht="57.6" x14ac:dyDescent="0.3">
      <c r="B3139" t="s">
        <v>1779</v>
      </c>
      <c r="E3139" s="2" t="str">
        <f t="shared" si="49"/>
        <v xml:space="preserve">OD 10'' HT 9.72'' BD 6'' 
9.25 Litres 
2.44 Liquid Gallons 
</v>
      </c>
    </row>
    <row r="3140" spans="1:5" ht="57.6" x14ac:dyDescent="0.3">
      <c r="B3140" t="s">
        <v>1780</v>
      </c>
      <c r="E3140" s="2" t="str">
        <f t="shared" si="49"/>
        <v xml:space="preserve">9.25 Litres 
2.44 Liquid Gallons 
</v>
      </c>
    </row>
    <row r="3141" spans="1:5" ht="57.6" x14ac:dyDescent="0.3">
      <c r="B3141" t="s">
        <v>1781</v>
      </c>
      <c r="E3141" s="2" t="str">
        <f t="shared" si="49"/>
        <v xml:space="preserve">2.44 Liquid Gallons 
</v>
      </c>
    </row>
    <row r="3142" spans="1:5" ht="57.6" x14ac:dyDescent="0.3">
      <c r="E3142" s="2" t="str">
        <f t="shared" si="49"/>
        <v xml:space="preserve">
</v>
      </c>
    </row>
    <row r="3143" spans="1:5" ht="57.6" x14ac:dyDescent="0.3">
      <c r="E3143" s="2" t="str">
        <f t="shared" si="49"/>
        <v xml:space="preserve">
</v>
      </c>
    </row>
    <row r="3144" spans="1:5" ht="57.6" x14ac:dyDescent="0.3">
      <c r="E3144" s="2" t="str">
        <f t="shared" si="49"/>
        <v xml:space="preserve">
</v>
      </c>
    </row>
    <row r="3145" spans="1:5" ht="57.6" x14ac:dyDescent="0.3">
      <c r="E3145" s="2" t="str">
        <f t="shared" si="49"/>
        <v xml:space="preserve">
11" Rattan Planter</v>
      </c>
    </row>
    <row r="3146" spans="1:5" ht="57.6" x14ac:dyDescent="0.3">
      <c r="E3146" s="2" t="str">
        <f t="shared" si="49"/>
        <v xml:space="preserve">
11" Rattan Planter
OD 11”  HT 8.5”  BD 6.1</v>
      </c>
    </row>
    <row r="3147" spans="1:5" ht="57.6" x14ac:dyDescent="0.3">
      <c r="E3147" s="2" t="str">
        <f t="shared" si="49"/>
        <v xml:space="preserve">
11" Rattan Planter
OD 11”  HT 8.5”  BD 6.1
7.5 Litres</v>
      </c>
    </row>
    <row r="3148" spans="1:5" ht="57.6" x14ac:dyDescent="0.3">
      <c r="A3148" t="s">
        <v>1782</v>
      </c>
      <c r="B3148" t="s">
        <v>1783</v>
      </c>
      <c r="E3148" s="2" t="str">
        <f t="shared" si="49"/>
        <v>11" Rattan Planter
OD 11”  HT 8.5”  BD 6.1
7.5 Litres
1.98 US Liquid Gallons</v>
      </c>
    </row>
    <row r="3149" spans="1:5" ht="57.6" x14ac:dyDescent="0.3">
      <c r="B3149" t="s">
        <v>1784</v>
      </c>
      <c r="E3149" s="2" t="str">
        <f t="shared" si="49"/>
        <v xml:space="preserve">OD 11”  HT 8.5”  BD 6.1
7.5 Litres
1.98 US Liquid Gallons
</v>
      </c>
    </row>
    <row r="3150" spans="1:5" ht="57.6" x14ac:dyDescent="0.3">
      <c r="B3150" t="s">
        <v>270</v>
      </c>
      <c r="E3150" s="2" t="str">
        <f t="shared" si="49"/>
        <v xml:space="preserve">7.5 Litres
1.98 US Liquid Gallons
</v>
      </c>
    </row>
    <row r="3151" spans="1:5" ht="57.6" x14ac:dyDescent="0.3">
      <c r="B3151" t="s">
        <v>100</v>
      </c>
      <c r="E3151" s="2" t="str">
        <f t="shared" ref="E3151:E3214" si="50">B3151 &amp; CHAR(10) &amp;B3152 &amp; CHAR(10) &amp;B3153 &amp;CHAR(10) &amp;B3154</f>
        <v xml:space="preserve">1.98 US Liquid Gallons
</v>
      </c>
    </row>
    <row r="3152" spans="1:5" ht="57.6" x14ac:dyDescent="0.3">
      <c r="E3152" s="2" t="str">
        <f t="shared" si="50"/>
        <v xml:space="preserve">
</v>
      </c>
    </row>
    <row r="3153" spans="1:5" ht="57.6" x14ac:dyDescent="0.3">
      <c r="E3153" s="2" t="str">
        <f t="shared" si="50"/>
        <v xml:space="preserve">
</v>
      </c>
    </row>
    <row r="3154" spans="1:5" ht="57.6" x14ac:dyDescent="0.3">
      <c r="E3154" s="2" t="str">
        <f t="shared" si="50"/>
        <v xml:space="preserve">
</v>
      </c>
    </row>
    <row r="3155" spans="1:5" ht="57.6" x14ac:dyDescent="0.3">
      <c r="E3155" s="2" t="str">
        <f t="shared" si="50"/>
        <v xml:space="preserve">
12" Rattan Planter</v>
      </c>
    </row>
    <row r="3156" spans="1:5" ht="57.6" x14ac:dyDescent="0.3">
      <c r="E3156" s="2" t="str">
        <f t="shared" si="50"/>
        <v xml:space="preserve">
12" Rattan Planter
OD 12"  HT 9.4"  BD 6.9"</v>
      </c>
    </row>
    <row r="3157" spans="1:5" ht="57.6" x14ac:dyDescent="0.3">
      <c r="E3157" s="2" t="str">
        <f t="shared" si="50"/>
        <v xml:space="preserve">
12" Rattan Planter
OD 12"  HT 9.4"  BD 6.9"
Litres</v>
      </c>
    </row>
    <row r="3158" spans="1:5" ht="57.6" x14ac:dyDescent="0.3">
      <c r="A3158" t="s">
        <v>1785</v>
      </c>
      <c r="B3158" t="s">
        <v>1786</v>
      </c>
      <c r="E3158" s="2" t="str">
        <f t="shared" si="50"/>
        <v>12" Rattan Planter
OD 12"  HT 9.4"  BD 6.9"
Litres
US Liquid Gallons</v>
      </c>
    </row>
    <row r="3159" spans="1:5" ht="57.6" x14ac:dyDescent="0.3">
      <c r="B3159" t="s">
        <v>1787</v>
      </c>
      <c r="E3159" s="2" t="str">
        <f t="shared" si="50"/>
        <v xml:space="preserve">OD 12"  HT 9.4"  BD 6.9"
Litres
US Liquid Gallons
</v>
      </c>
    </row>
    <row r="3160" spans="1:5" ht="57.6" x14ac:dyDescent="0.3">
      <c r="B3160" t="s">
        <v>1205</v>
      </c>
      <c r="E3160" s="2" t="str">
        <f t="shared" si="50"/>
        <v xml:space="preserve">Litres
US Liquid Gallons
</v>
      </c>
    </row>
    <row r="3161" spans="1:5" ht="57.6" x14ac:dyDescent="0.3">
      <c r="B3161" t="s">
        <v>1206</v>
      </c>
      <c r="E3161" s="2" t="str">
        <f t="shared" si="50"/>
        <v xml:space="preserve">US Liquid Gallons
</v>
      </c>
    </row>
    <row r="3162" spans="1:5" ht="57.6" x14ac:dyDescent="0.3">
      <c r="E3162" s="2" t="str">
        <f t="shared" si="50"/>
        <v xml:space="preserve">
</v>
      </c>
    </row>
    <row r="3163" spans="1:5" ht="57.6" x14ac:dyDescent="0.3">
      <c r="E3163" s="2" t="str">
        <f t="shared" si="50"/>
        <v xml:space="preserve">
</v>
      </c>
    </row>
    <row r="3164" spans="1:5" ht="57.6" x14ac:dyDescent="0.3">
      <c r="E3164" s="2" t="str">
        <f t="shared" si="50"/>
        <v xml:space="preserve">
</v>
      </c>
    </row>
    <row r="3165" spans="1:5" ht="57.6" x14ac:dyDescent="0.3">
      <c r="E3165" s="2" t="str">
        <f t="shared" si="50"/>
        <v xml:space="preserve">
17.2 Rattan Planter</v>
      </c>
    </row>
    <row r="3166" spans="1:5" ht="57.6" x14ac:dyDescent="0.3">
      <c r="E3166" s="2" t="str">
        <f t="shared" si="50"/>
        <v xml:space="preserve">
17.2 Rattan Planter
OD 17.2"  HT 12"  BD</v>
      </c>
    </row>
    <row r="3167" spans="1:5" ht="57.6" x14ac:dyDescent="0.3">
      <c r="E3167" s="2" t="str">
        <f t="shared" si="50"/>
        <v xml:space="preserve">
17.2 Rattan Planter
OD 17.2"  HT 12"  BD
Litres</v>
      </c>
    </row>
    <row r="3168" spans="1:5" ht="57.6" x14ac:dyDescent="0.3">
      <c r="A3168" t="s">
        <v>1788</v>
      </c>
      <c r="B3168" t="s">
        <v>1789</v>
      </c>
      <c r="E3168" s="2" t="str">
        <f t="shared" si="50"/>
        <v>17.2 Rattan Planter
OD 17.2"  HT 12"  BD
Litres
US Liquid Gallons</v>
      </c>
    </row>
    <row r="3169" spans="1:5" ht="57.6" x14ac:dyDescent="0.3">
      <c r="B3169" t="s">
        <v>1790</v>
      </c>
      <c r="E3169" s="2" t="str">
        <f t="shared" si="50"/>
        <v xml:space="preserve">OD 17.2"  HT 12"  BD
Litres
US Liquid Gallons
</v>
      </c>
    </row>
    <row r="3170" spans="1:5" ht="57.6" x14ac:dyDescent="0.3">
      <c r="B3170" t="s">
        <v>1205</v>
      </c>
      <c r="E3170" s="2" t="str">
        <f t="shared" si="50"/>
        <v xml:space="preserve">Litres
US Liquid Gallons
</v>
      </c>
    </row>
    <row r="3171" spans="1:5" ht="57.6" x14ac:dyDescent="0.3">
      <c r="B3171" t="s">
        <v>1206</v>
      </c>
      <c r="E3171" s="2" t="str">
        <f t="shared" si="50"/>
        <v xml:space="preserve">US Liquid Gallons
</v>
      </c>
    </row>
    <row r="3172" spans="1:5" ht="57.6" x14ac:dyDescent="0.3">
      <c r="E3172" s="2" t="str">
        <f t="shared" si="50"/>
        <v xml:space="preserve">
</v>
      </c>
    </row>
    <row r="3173" spans="1:5" ht="57.6" x14ac:dyDescent="0.3">
      <c r="E3173" s="2" t="str">
        <f t="shared" si="50"/>
        <v xml:space="preserve">
</v>
      </c>
    </row>
    <row r="3174" spans="1:5" ht="57.6" x14ac:dyDescent="0.3">
      <c r="E3174" s="2" t="str">
        <f t="shared" si="50"/>
        <v xml:space="preserve">
</v>
      </c>
    </row>
    <row r="3175" spans="1:5" ht="57.6" x14ac:dyDescent="0.3">
      <c r="E3175" s="2" t="str">
        <f t="shared" si="50"/>
        <v xml:space="preserve">
20" Rattan Planter</v>
      </c>
    </row>
    <row r="3176" spans="1:5" ht="57.6" x14ac:dyDescent="0.3">
      <c r="E3176" s="2" t="str">
        <f t="shared" si="50"/>
        <v xml:space="preserve">
20" Rattan Planter
OD 20"  HT 15.2"  BD 11.2"</v>
      </c>
    </row>
    <row r="3177" spans="1:5" ht="57.6" x14ac:dyDescent="0.3">
      <c r="E3177" s="2" t="str">
        <f t="shared" si="50"/>
        <v xml:space="preserve">
20" Rattan Planter
OD 20"  HT 15.2"  BD 11.2"
41.15 Litres</v>
      </c>
    </row>
    <row r="3178" spans="1:5" ht="57.6" x14ac:dyDescent="0.3">
      <c r="A3178" t="s">
        <v>1791</v>
      </c>
      <c r="B3178" t="s">
        <v>1792</v>
      </c>
      <c r="E3178" s="2" t="str">
        <f t="shared" si="50"/>
        <v>20" Rattan Planter
OD 20"  HT 15.2"  BD 11.2"
41.15 Litres
10.87 US Liquid Gallons</v>
      </c>
    </row>
    <row r="3179" spans="1:5" ht="57.6" x14ac:dyDescent="0.3">
      <c r="B3179" t="s">
        <v>461</v>
      </c>
      <c r="E3179" s="2" t="str">
        <f t="shared" si="50"/>
        <v xml:space="preserve">OD 20"  HT 15.2"  BD 11.2"
41.15 Litres
10.87 US Liquid Gallons
</v>
      </c>
    </row>
    <row r="3180" spans="1:5" ht="57.6" x14ac:dyDescent="0.3">
      <c r="B3180" t="s">
        <v>1793</v>
      </c>
      <c r="E3180" s="2" t="str">
        <f t="shared" si="50"/>
        <v xml:space="preserve">41.15 Litres
10.87 US Liquid Gallons
</v>
      </c>
    </row>
    <row r="3181" spans="1:5" ht="57.6" x14ac:dyDescent="0.3">
      <c r="B3181" t="s">
        <v>1794</v>
      </c>
      <c r="E3181" s="2" t="str">
        <f t="shared" si="50"/>
        <v xml:space="preserve">10.87 US Liquid Gallons
</v>
      </c>
    </row>
    <row r="3182" spans="1:5" ht="57.6" x14ac:dyDescent="0.3">
      <c r="E3182" s="2" t="str">
        <f t="shared" si="50"/>
        <v xml:space="preserve">
</v>
      </c>
    </row>
    <row r="3183" spans="1:5" ht="57.6" x14ac:dyDescent="0.3">
      <c r="E3183" s="2" t="str">
        <f t="shared" si="50"/>
        <v xml:space="preserve">
</v>
      </c>
    </row>
    <row r="3184" spans="1:5" ht="57.6" x14ac:dyDescent="0.3">
      <c r="E3184" s="2" t="str">
        <f t="shared" si="50"/>
        <v xml:space="preserve">
</v>
      </c>
    </row>
    <row r="3185" spans="1:5" ht="57.6" x14ac:dyDescent="0.3">
      <c r="E3185" s="2" t="str">
        <f t="shared" si="50"/>
        <v xml:space="preserve">
13" Rattan Urn</v>
      </c>
    </row>
    <row r="3186" spans="1:5" ht="57.6" x14ac:dyDescent="0.3">
      <c r="E3186" s="2" t="str">
        <f t="shared" si="50"/>
        <v xml:space="preserve">
13" Rattan Urn
OD 13" HT 12.4" BD 7.1"</v>
      </c>
    </row>
    <row r="3187" spans="1:5" ht="57.6" x14ac:dyDescent="0.3">
      <c r="E3187" s="2" t="str">
        <f t="shared" si="50"/>
        <v xml:space="preserve">
13" Rattan Urn
OD 13" HT 12.4" BD 7.1"
Litres</v>
      </c>
    </row>
    <row r="3188" spans="1:5" ht="57.6" x14ac:dyDescent="0.3">
      <c r="A3188" t="s">
        <v>1795</v>
      </c>
      <c r="B3188" t="s">
        <v>1796</v>
      </c>
      <c r="E3188" s="2" t="str">
        <f t="shared" si="50"/>
        <v>13" Rattan Urn
OD 13" HT 12.4" BD 7.1"
Litres
US Liquid Gallons</v>
      </c>
    </row>
    <row r="3189" spans="1:5" ht="57.6" x14ac:dyDescent="0.3">
      <c r="B3189" t="s">
        <v>1797</v>
      </c>
      <c r="E3189" s="2" t="str">
        <f t="shared" si="50"/>
        <v xml:space="preserve">OD 13" HT 12.4" BD 7.1"
Litres
US Liquid Gallons
</v>
      </c>
    </row>
    <row r="3190" spans="1:5" ht="57.6" x14ac:dyDescent="0.3">
      <c r="B3190" t="s">
        <v>1205</v>
      </c>
      <c r="E3190" s="2" t="str">
        <f t="shared" si="50"/>
        <v xml:space="preserve">Litres
US Liquid Gallons
</v>
      </c>
    </row>
    <row r="3191" spans="1:5" ht="57.6" x14ac:dyDescent="0.3">
      <c r="B3191" t="s">
        <v>1206</v>
      </c>
      <c r="E3191" s="2" t="str">
        <f t="shared" si="50"/>
        <v xml:space="preserve">US Liquid Gallons
</v>
      </c>
    </row>
    <row r="3192" spans="1:5" ht="57.6" x14ac:dyDescent="0.3">
      <c r="E3192" s="2" t="str">
        <f t="shared" si="50"/>
        <v xml:space="preserve">
</v>
      </c>
    </row>
    <row r="3193" spans="1:5" ht="57.6" x14ac:dyDescent="0.3">
      <c r="E3193" s="2" t="str">
        <f t="shared" si="50"/>
        <v xml:space="preserve">
</v>
      </c>
    </row>
    <row r="3194" spans="1:5" ht="57.6" x14ac:dyDescent="0.3">
      <c r="E3194" s="2" t="str">
        <f t="shared" si="50"/>
        <v xml:space="preserve">
</v>
      </c>
    </row>
    <row r="3195" spans="1:5" ht="57.6" x14ac:dyDescent="0.3">
      <c r="E3195" s="2" t="str">
        <f t="shared" si="50"/>
        <v xml:space="preserve">
10.7” Rattan Hanging Basket</v>
      </c>
    </row>
    <row r="3196" spans="1:5" ht="57.6" x14ac:dyDescent="0.3">
      <c r="E3196" s="2" t="str">
        <f t="shared" si="50"/>
        <v xml:space="preserve">
10.7” Rattan Hanging Basket
OD 10.7”  HT 7.12”  BD 6.3"</v>
      </c>
    </row>
    <row r="3197" spans="1:5" ht="57.6" x14ac:dyDescent="0.3">
      <c r="E3197" s="2" t="str">
        <f t="shared" si="50"/>
        <v xml:space="preserve">
10.7” Rattan Hanging Basket
OD 10.7”  HT 7.12”  BD 6.3"
6.8 Liters</v>
      </c>
    </row>
    <row r="3198" spans="1:5" ht="57.6" x14ac:dyDescent="0.3">
      <c r="A3198" t="s">
        <v>1798</v>
      </c>
      <c r="B3198" t="s">
        <v>1799</v>
      </c>
      <c r="E3198" s="2" t="str">
        <f t="shared" si="50"/>
        <v xml:space="preserve">10.7” Rattan Hanging Basket
OD 10.7”  HT 7.12”  BD 6.3"
6.8 Liters
1.8 Liquid Gallons </v>
      </c>
    </row>
    <row r="3199" spans="1:5" ht="57.6" x14ac:dyDescent="0.3">
      <c r="B3199" t="s">
        <v>1800</v>
      </c>
      <c r="E3199" s="2" t="str">
        <f t="shared" si="50"/>
        <v xml:space="preserve">OD 10.7”  HT 7.12”  BD 6.3"
6.8 Liters
1.8 Liquid Gallons 
</v>
      </c>
    </row>
    <row r="3200" spans="1:5" ht="57.6" x14ac:dyDescent="0.3">
      <c r="B3200" t="s">
        <v>1801</v>
      </c>
      <c r="E3200" s="2" t="str">
        <f t="shared" si="50"/>
        <v xml:space="preserve">6.8 Liters
1.8 Liquid Gallons 
</v>
      </c>
    </row>
    <row r="3201" spans="1:5" ht="57.6" x14ac:dyDescent="0.3">
      <c r="B3201" t="s">
        <v>711</v>
      </c>
      <c r="E3201" s="2" t="str">
        <f t="shared" si="50"/>
        <v xml:space="preserve">1.8 Liquid Gallons 
</v>
      </c>
    </row>
    <row r="3202" spans="1:5" ht="57.6" x14ac:dyDescent="0.3">
      <c r="E3202" s="2" t="str">
        <f t="shared" si="50"/>
        <v xml:space="preserve">
</v>
      </c>
    </row>
    <row r="3203" spans="1:5" ht="57.6" x14ac:dyDescent="0.3">
      <c r="E3203" s="2" t="str">
        <f t="shared" si="50"/>
        <v xml:space="preserve">
</v>
      </c>
    </row>
    <row r="3204" spans="1:5" ht="57.6" x14ac:dyDescent="0.3">
      <c r="E3204" s="2" t="str">
        <f t="shared" si="50"/>
        <v xml:space="preserve">
</v>
      </c>
    </row>
    <row r="3205" spans="1:5" ht="57.6" x14ac:dyDescent="0.3">
      <c r="E3205" s="2" t="str">
        <f t="shared" si="50"/>
        <v xml:space="preserve">
13.5" Retropolis Planter</v>
      </c>
    </row>
    <row r="3206" spans="1:5" ht="57.6" x14ac:dyDescent="0.3">
      <c r="E3206" s="2" t="str">
        <f t="shared" si="50"/>
        <v xml:space="preserve">
13.5" Retropolis Planter
OD 13.5" HT 10"</v>
      </c>
    </row>
    <row r="3207" spans="1:5" ht="57.6" x14ac:dyDescent="0.3">
      <c r="E3207" s="2" t="str">
        <f t="shared" si="50"/>
        <v xml:space="preserve">
13.5" Retropolis Planter
OD 13.5" HT 10"
3.5 Gallons </v>
      </c>
    </row>
    <row r="3208" spans="1:5" ht="57.6" x14ac:dyDescent="0.3">
      <c r="A3208" t="s">
        <v>1802</v>
      </c>
      <c r="B3208" t="s">
        <v>1803</v>
      </c>
      <c r="E3208" s="2" t="str">
        <f t="shared" si="50"/>
        <v>13.5" Retropolis Planter
OD 13.5" HT 10"
3.5 Gallons 
13.3 Liters</v>
      </c>
    </row>
    <row r="3209" spans="1:5" ht="57.6" x14ac:dyDescent="0.3">
      <c r="A3209" t="s">
        <v>219</v>
      </c>
      <c r="B3209" t="s">
        <v>1804</v>
      </c>
      <c r="E3209" s="2" t="str">
        <f t="shared" si="50"/>
        <v xml:space="preserve">OD 13.5" HT 10"
3.5 Gallons 
13.3 Liters
</v>
      </c>
    </row>
    <row r="3210" spans="1:5" ht="57.6" x14ac:dyDescent="0.3">
      <c r="A3210" t="s">
        <v>219</v>
      </c>
      <c r="B3210" t="s">
        <v>1805</v>
      </c>
      <c r="E3210" s="2" t="str">
        <f t="shared" si="50"/>
        <v xml:space="preserve">3.5 Gallons 
13.3 Liters
</v>
      </c>
    </row>
    <row r="3211" spans="1:5" ht="57.6" x14ac:dyDescent="0.3">
      <c r="B3211" t="s">
        <v>1806</v>
      </c>
      <c r="E3211" s="2" t="str">
        <f t="shared" si="50"/>
        <v xml:space="preserve">13.3 Liters
</v>
      </c>
    </row>
    <row r="3212" spans="1:5" ht="57.6" x14ac:dyDescent="0.3">
      <c r="E3212" s="2" t="str">
        <f t="shared" si="50"/>
        <v xml:space="preserve">
</v>
      </c>
    </row>
    <row r="3213" spans="1:5" ht="57.6" x14ac:dyDescent="0.3">
      <c r="E3213" s="2" t="str">
        <f t="shared" si="50"/>
        <v xml:space="preserve">
</v>
      </c>
    </row>
    <row r="3214" spans="1:5" ht="57.6" x14ac:dyDescent="0.3">
      <c r="E3214" s="2" t="str">
        <f t="shared" si="50"/>
        <v xml:space="preserve">
12" Rivoli Pot</v>
      </c>
    </row>
    <row r="3215" spans="1:5" ht="57.6" x14ac:dyDescent="0.3">
      <c r="E3215" s="2" t="str">
        <f t="shared" ref="E3215:E3278" si="51">B3215 &amp; CHAR(10) &amp;B3216 &amp; CHAR(10) &amp;B3217 &amp;CHAR(10) &amp;B3218</f>
        <v xml:space="preserve">
12" Rivoli Pot
OD 12" HT 9.84" BD 7.2"</v>
      </c>
    </row>
    <row r="3216" spans="1:5" ht="57.6" x14ac:dyDescent="0.3">
      <c r="E3216" s="2" t="str">
        <f t="shared" si="51"/>
        <v xml:space="preserve">
12" Rivoli Pot
OD 12" HT 9.84" BD 7.2"
11.95 Liters</v>
      </c>
    </row>
    <row r="3217" spans="1:5" ht="57.6" x14ac:dyDescent="0.3">
      <c r="A3217" t="s">
        <v>1807</v>
      </c>
      <c r="B3217" t="s">
        <v>1808</v>
      </c>
      <c r="E3217" s="2" t="str">
        <f t="shared" si="51"/>
        <v>12" Rivoli Pot
OD 12" HT 9.84" BD 7.2"
11.95 Liters
3.16 US Liquid Gallon</v>
      </c>
    </row>
    <row r="3218" spans="1:5" ht="57.6" x14ac:dyDescent="0.3">
      <c r="B3218" t="s">
        <v>1809</v>
      </c>
      <c r="E3218" s="2" t="str">
        <f t="shared" si="51"/>
        <v xml:space="preserve">OD 12" HT 9.84" BD 7.2"
11.95 Liters
3.16 US Liquid Gallon
</v>
      </c>
    </row>
    <row r="3219" spans="1:5" ht="57.6" x14ac:dyDescent="0.3">
      <c r="B3219" t="s">
        <v>1810</v>
      </c>
      <c r="E3219" s="2" t="str">
        <f t="shared" si="51"/>
        <v xml:space="preserve">11.95 Liters
3.16 US Liquid Gallon
</v>
      </c>
    </row>
    <row r="3220" spans="1:5" ht="57.6" x14ac:dyDescent="0.3">
      <c r="B3220" t="s">
        <v>1811</v>
      </c>
      <c r="E3220" s="2" t="str">
        <f t="shared" si="51"/>
        <v xml:space="preserve">3.16 US Liquid Gallon
</v>
      </c>
    </row>
    <row r="3221" spans="1:5" ht="57.6" x14ac:dyDescent="0.3">
      <c r="E3221" s="2" t="str">
        <f t="shared" si="51"/>
        <v xml:space="preserve">
</v>
      </c>
    </row>
    <row r="3222" spans="1:5" ht="57.6" x14ac:dyDescent="0.3">
      <c r="E3222" s="2" t="str">
        <f t="shared" si="51"/>
        <v xml:space="preserve">
</v>
      </c>
    </row>
    <row r="3223" spans="1:5" ht="57.6" x14ac:dyDescent="0.3">
      <c r="E3223" s="2" t="str">
        <f t="shared" si="51"/>
        <v xml:space="preserve">
</v>
      </c>
    </row>
    <row r="3224" spans="1:5" ht="57.6" x14ac:dyDescent="0.3">
      <c r="E3224" s="2" t="str">
        <f t="shared" si="51"/>
        <v xml:space="preserve">
10.5" Round Up Pot</v>
      </c>
    </row>
    <row r="3225" spans="1:5" ht="57.6" x14ac:dyDescent="0.3">
      <c r="E3225" s="2" t="str">
        <f t="shared" si="51"/>
        <v xml:space="preserve">
10.5" Round Up Pot
OD 10'' HT 8'' BD 7'' </v>
      </c>
    </row>
    <row r="3226" spans="1:5" ht="57.6" x14ac:dyDescent="0.3">
      <c r="E3226" s="2" t="str">
        <f t="shared" si="51"/>
        <v xml:space="preserve">
10.5" Round Up Pot
OD 10'' HT 8'' BD 7'' 
</v>
      </c>
    </row>
    <row r="3227" spans="1:5" ht="57.6" x14ac:dyDescent="0.3">
      <c r="A3227" t="s">
        <v>1812</v>
      </c>
      <c r="B3227" t="s">
        <v>1813</v>
      </c>
      <c r="E3227" s="2" t="str">
        <f t="shared" si="51"/>
        <v xml:space="preserve">10.5" Round Up Pot
OD 10'' HT 8'' BD 7'' 
</v>
      </c>
    </row>
    <row r="3228" spans="1:5" ht="57.6" x14ac:dyDescent="0.3">
      <c r="B3228" t="s">
        <v>1814</v>
      </c>
      <c r="E3228" s="2" t="str">
        <f t="shared" si="51"/>
        <v xml:space="preserve">OD 10'' HT 8'' BD 7'' 
</v>
      </c>
    </row>
    <row r="3229" spans="1:5" ht="57.6" x14ac:dyDescent="0.3">
      <c r="E3229" s="2" t="str">
        <f t="shared" si="51"/>
        <v xml:space="preserve">
</v>
      </c>
    </row>
    <row r="3230" spans="1:5" ht="57.6" x14ac:dyDescent="0.3">
      <c r="E3230" s="2" t="str">
        <f t="shared" si="51"/>
        <v xml:space="preserve">
</v>
      </c>
    </row>
    <row r="3231" spans="1:5" ht="57.6" x14ac:dyDescent="0.3">
      <c r="E3231" s="2" t="str">
        <f t="shared" si="51"/>
        <v xml:space="preserve">
</v>
      </c>
    </row>
    <row r="3232" spans="1:5" ht="57.6" x14ac:dyDescent="0.3">
      <c r="E3232" s="2" t="str">
        <f t="shared" si="51"/>
        <v xml:space="preserve">
</v>
      </c>
    </row>
    <row r="3233" spans="1:5" ht="57.6" x14ac:dyDescent="0.3">
      <c r="E3233" s="2" t="str">
        <f t="shared" si="51"/>
        <v xml:space="preserve">
</v>
      </c>
    </row>
    <row r="3234" spans="1:5" ht="57.6" x14ac:dyDescent="0.3">
      <c r="E3234" s="2" t="str">
        <f t="shared" si="51"/>
        <v xml:space="preserve">
13” Salma Planter</v>
      </c>
    </row>
    <row r="3235" spans="1:5" ht="57.6" x14ac:dyDescent="0.3">
      <c r="E3235" s="2" t="str">
        <f t="shared" si="51"/>
        <v xml:space="preserve">
13” Salma Planter
OD 13” HT 9.45”</v>
      </c>
    </row>
    <row r="3236" spans="1:5" ht="57.6" x14ac:dyDescent="0.3">
      <c r="E3236" s="2" t="str">
        <f t="shared" si="51"/>
        <v xml:space="preserve">
13” Salma Planter
OD 13” HT 9.45”
3.2 US Gallons</v>
      </c>
    </row>
    <row r="3237" spans="1:5" ht="57.6" x14ac:dyDescent="0.3">
      <c r="A3237" t="s">
        <v>1815</v>
      </c>
      <c r="B3237" t="s">
        <v>1816</v>
      </c>
      <c r="E3237" s="2" t="str">
        <f t="shared" si="51"/>
        <v>13” Salma Planter
OD 13” HT 9.45”
3.2 US Gallons
12.1 Litres</v>
      </c>
    </row>
    <row r="3238" spans="1:5" ht="57.6" x14ac:dyDescent="0.3">
      <c r="B3238" t="s">
        <v>1817</v>
      </c>
      <c r="E3238" s="2" t="str">
        <f t="shared" si="51"/>
        <v xml:space="preserve">OD 13” HT 9.45”
3.2 US Gallons
12.1 Litres
</v>
      </c>
    </row>
    <row r="3239" spans="1:5" ht="57.6" x14ac:dyDescent="0.3">
      <c r="B3239" t="s">
        <v>1254</v>
      </c>
      <c r="E3239" s="2" t="str">
        <f t="shared" si="51"/>
        <v xml:space="preserve">3.2 US Gallons
12.1 Litres
</v>
      </c>
    </row>
    <row r="3240" spans="1:5" ht="57.6" x14ac:dyDescent="0.3">
      <c r="B3240" t="s">
        <v>1433</v>
      </c>
      <c r="E3240" s="2" t="str">
        <f t="shared" si="51"/>
        <v xml:space="preserve">12.1 Litres
</v>
      </c>
    </row>
    <row r="3241" spans="1:5" ht="57.6" x14ac:dyDescent="0.3">
      <c r="E3241" s="2" t="str">
        <f t="shared" si="51"/>
        <v xml:space="preserve">
</v>
      </c>
    </row>
    <row r="3242" spans="1:5" ht="57.6" x14ac:dyDescent="0.3">
      <c r="E3242" s="2" t="str">
        <f t="shared" si="51"/>
        <v xml:space="preserve">
12" Saturn Planter</v>
      </c>
    </row>
    <row r="3243" spans="1:5" ht="57.6" x14ac:dyDescent="0.3">
      <c r="E3243" s="2" t="str">
        <f t="shared" si="51"/>
        <v xml:space="preserve">
12" Saturn Planter
OD 12"  HT 13.3"  BD 7.5"</v>
      </c>
    </row>
    <row r="3244" spans="1:5" ht="57.6" x14ac:dyDescent="0.3">
      <c r="E3244" s="2" t="str">
        <f t="shared" si="51"/>
        <v xml:space="preserve">
12" Saturn Planter
OD 12"  HT 13.3"  BD 7.5"
Litres</v>
      </c>
    </row>
    <row r="3245" spans="1:5" ht="57.6" x14ac:dyDescent="0.3">
      <c r="A3245" t="s">
        <v>1818</v>
      </c>
      <c r="B3245" t="s">
        <v>1819</v>
      </c>
      <c r="E3245" s="2" t="str">
        <f t="shared" si="51"/>
        <v>12" Saturn Planter
OD 12"  HT 13.3"  BD 7.5"
Litres
US Liquid Gallons</v>
      </c>
    </row>
    <row r="3246" spans="1:5" ht="57.6" x14ac:dyDescent="0.3">
      <c r="B3246" t="s">
        <v>1820</v>
      </c>
      <c r="E3246" s="2" t="str">
        <f t="shared" si="51"/>
        <v xml:space="preserve">OD 12"  HT 13.3"  BD 7.5"
Litres
US Liquid Gallons
</v>
      </c>
    </row>
    <row r="3247" spans="1:5" ht="57.6" x14ac:dyDescent="0.3">
      <c r="B3247" t="s">
        <v>1205</v>
      </c>
      <c r="E3247" s="2" t="str">
        <f t="shared" si="51"/>
        <v xml:space="preserve">Litres
US Liquid Gallons
</v>
      </c>
    </row>
    <row r="3248" spans="1:5" ht="57.6" x14ac:dyDescent="0.3">
      <c r="B3248" t="s">
        <v>1206</v>
      </c>
      <c r="E3248" s="2" t="str">
        <f t="shared" si="51"/>
        <v xml:space="preserve">US Liquid Gallons
</v>
      </c>
    </row>
    <row r="3249" spans="1:5" ht="57.6" x14ac:dyDescent="0.3">
      <c r="E3249" s="2" t="str">
        <f t="shared" si="51"/>
        <v xml:space="preserve">
</v>
      </c>
    </row>
    <row r="3250" spans="1:5" ht="57.6" x14ac:dyDescent="0.3">
      <c r="E3250" s="2" t="str">
        <f t="shared" si="51"/>
        <v xml:space="preserve">
14" Saturn Planter</v>
      </c>
    </row>
    <row r="3251" spans="1:5" ht="57.6" x14ac:dyDescent="0.3">
      <c r="E3251" s="2" t="str">
        <f t="shared" si="51"/>
        <v xml:space="preserve">
14" Saturn Planter
OD 14"  HT 15.5"  BD 8.7"</v>
      </c>
    </row>
    <row r="3252" spans="1:5" ht="57.6" x14ac:dyDescent="0.3">
      <c r="E3252" s="2" t="str">
        <f t="shared" si="51"/>
        <v xml:space="preserve">
14" Saturn Planter
OD 14"  HT 15.5"  BD 8.7"
Litres</v>
      </c>
    </row>
    <row r="3253" spans="1:5" ht="57.6" x14ac:dyDescent="0.3">
      <c r="A3253" t="s">
        <v>1821</v>
      </c>
      <c r="B3253" t="s">
        <v>1822</v>
      </c>
      <c r="E3253" s="2" t="str">
        <f t="shared" si="51"/>
        <v>14" Saturn Planter
OD 14"  HT 15.5"  BD 8.7"
Litres
US Liquid Gallons</v>
      </c>
    </row>
    <row r="3254" spans="1:5" ht="57.6" x14ac:dyDescent="0.3">
      <c r="B3254" t="s">
        <v>1823</v>
      </c>
      <c r="E3254" s="2" t="str">
        <f t="shared" si="51"/>
        <v xml:space="preserve">OD 14"  HT 15.5"  BD 8.7"
Litres
US Liquid Gallons
</v>
      </c>
    </row>
    <row r="3255" spans="1:5" ht="57.6" x14ac:dyDescent="0.3">
      <c r="B3255" t="s">
        <v>1205</v>
      </c>
      <c r="E3255" s="2" t="str">
        <f t="shared" si="51"/>
        <v xml:space="preserve">Litres
US Liquid Gallons
</v>
      </c>
    </row>
    <row r="3256" spans="1:5" ht="57.6" x14ac:dyDescent="0.3">
      <c r="B3256" t="s">
        <v>1206</v>
      </c>
      <c r="E3256" s="2" t="str">
        <f t="shared" si="51"/>
        <v xml:space="preserve">US Liquid Gallons
</v>
      </c>
    </row>
    <row r="3257" spans="1:5" ht="57.6" x14ac:dyDescent="0.3">
      <c r="E3257" s="2" t="str">
        <f t="shared" si="51"/>
        <v xml:space="preserve">
</v>
      </c>
    </row>
    <row r="3258" spans="1:5" ht="57.6" x14ac:dyDescent="0.3">
      <c r="E3258" s="2" t="str">
        <f t="shared" si="51"/>
        <v xml:space="preserve">
14" Tall Salma Planter</v>
      </c>
    </row>
    <row r="3259" spans="1:5" ht="57.6" x14ac:dyDescent="0.3">
      <c r="E3259" s="2" t="str">
        <f t="shared" si="51"/>
        <v xml:space="preserve">
14" Tall Salma Planter
OD 14" HT 14" BD 9.08"</v>
      </c>
    </row>
    <row r="3260" spans="1:5" ht="57.6" x14ac:dyDescent="0.3">
      <c r="E3260" s="2" t="str">
        <f t="shared" si="51"/>
        <v xml:space="preserve">
14" Tall Salma Planter
OD 14" HT 14" BD 9.08"
6.55 US Liquid Gallons</v>
      </c>
    </row>
    <row r="3261" spans="1:5" ht="57.6" x14ac:dyDescent="0.3">
      <c r="A3261" t="s">
        <v>1824</v>
      </c>
      <c r="B3261" t="s">
        <v>1825</v>
      </c>
      <c r="E3261" s="2" t="str">
        <f t="shared" si="51"/>
        <v>14" Tall Salma Planter
OD 14" HT 14" BD 9.08"
6.55 US Liquid Gallons
24.8 Liters</v>
      </c>
    </row>
    <row r="3262" spans="1:5" ht="57.6" x14ac:dyDescent="0.3">
      <c r="B3262" t="s">
        <v>1826</v>
      </c>
      <c r="E3262" s="2" t="str">
        <f t="shared" si="51"/>
        <v xml:space="preserve">OD 14" HT 14" BD 9.08"
6.55 US Liquid Gallons
24.8 Liters
</v>
      </c>
    </row>
    <row r="3263" spans="1:5" ht="57.6" x14ac:dyDescent="0.3">
      <c r="B3263" t="s">
        <v>1827</v>
      </c>
      <c r="E3263" s="2" t="str">
        <f t="shared" si="51"/>
        <v xml:space="preserve">6.55 US Liquid Gallons
24.8 Liters
</v>
      </c>
    </row>
    <row r="3264" spans="1:5" ht="57.6" x14ac:dyDescent="0.3">
      <c r="B3264" t="s">
        <v>1828</v>
      </c>
      <c r="E3264" s="2" t="str">
        <f t="shared" si="51"/>
        <v>24.8 Liters
12" Tall Salma Planter</v>
      </c>
    </row>
    <row r="3265" spans="1:5" ht="57.6" x14ac:dyDescent="0.3">
      <c r="E3265" s="2" t="str">
        <f t="shared" si="51"/>
        <v xml:space="preserve">
12" Tall Salma Planter
OD 12" HT 12" BD 7.68"</v>
      </c>
    </row>
    <row r="3266" spans="1:5" ht="57.6" x14ac:dyDescent="0.3">
      <c r="E3266" s="2" t="str">
        <f t="shared" si="51"/>
        <v xml:space="preserve">
12" Tall Salma Planter
OD 12" HT 12" BD 7.68"
15.65 Liters</v>
      </c>
    </row>
    <row r="3267" spans="1:5" ht="57.6" x14ac:dyDescent="0.3">
      <c r="A3267" t="s">
        <v>1829</v>
      </c>
      <c r="B3267" t="s">
        <v>1830</v>
      </c>
      <c r="E3267" s="2" t="str">
        <f t="shared" si="51"/>
        <v>12" Tall Salma Planter
OD 12" HT 12" BD 7.68"
15.65 Liters
4.13 US Liquid Gallon</v>
      </c>
    </row>
    <row r="3268" spans="1:5" ht="57.6" x14ac:dyDescent="0.3">
      <c r="B3268" t="s">
        <v>1714</v>
      </c>
      <c r="E3268" s="2" t="str">
        <f t="shared" si="51"/>
        <v xml:space="preserve">OD 12" HT 12" BD 7.68"
15.65 Liters
4.13 US Liquid Gallon
</v>
      </c>
    </row>
    <row r="3269" spans="1:5" ht="57.6" x14ac:dyDescent="0.3">
      <c r="B3269" t="s">
        <v>1831</v>
      </c>
      <c r="E3269" s="2" t="str">
        <f t="shared" si="51"/>
        <v xml:space="preserve">15.65 Liters
4.13 US Liquid Gallon
</v>
      </c>
    </row>
    <row r="3270" spans="1:5" ht="57.6" x14ac:dyDescent="0.3">
      <c r="B3270" t="s">
        <v>1716</v>
      </c>
      <c r="E3270" s="2" t="str">
        <f t="shared" si="51"/>
        <v xml:space="preserve">4.13 US Liquid Gallon
</v>
      </c>
    </row>
    <row r="3271" spans="1:5" ht="57.6" x14ac:dyDescent="0.3">
      <c r="E3271" s="2" t="str">
        <f t="shared" si="51"/>
        <v xml:space="preserve">
14" Sand Thatch Design Bowl</v>
      </c>
    </row>
    <row r="3272" spans="1:5" ht="57.6" x14ac:dyDescent="0.3">
      <c r="E3272" s="2" t="str">
        <f t="shared" si="51"/>
        <v xml:space="preserve">
14" Sand Thatch Design Bowl
OD 14"  HT 6" BD 8.66"</v>
      </c>
    </row>
    <row r="3273" spans="1:5" ht="57.6" x14ac:dyDescent="0.3">
      <c r="E3273" s="2" t="str">
        <f t="shared" si="51"/>
        <v xml:space="preserve">
14" Sand Thatch Design Bowl
OD 14"  HT 6" BD 8.66"
10.55 Liters</v>
      </c>
    </row>
    <row r="3274" spans="1:5" ht="57.6" x14ac:dyDescent="0.3">
      <c r="A3274" t="s">
        <v>1832</v>
      </c>
      <c r="B3274" t="s">
        <v>1833</v>
      </c>
      <c r="E3274" s="2" t="str">
        <f t="shared" si="51"/>
        <v>14" Sand Thatch Design Bowl
OD 14"  HT 6" BD 8.66"
10.55 Liters
2.79 US Liquid Gallon</v>
      </c>
    </row>
    <row r="3275" spans="1:5" ht="57.6" x14ac:dyDescent="0.3">
      <c r="B3275" t="s">
        <v>1834</v>
      </c>
      <c r="E3275" s="2" t="str">
        <f t="shared" si="51"/>
        <v xml:space="preserve">OD 14"  HT 6" BD 8.66"
10.55 Liters
2.79 US Liquid Gallon
</v>
      </c>
    </row>
    <row r="3276" spans="1:5" ht="57.6" x14ac:dyDescent="0.3">
      <c r="B3276" t="s">
        <v>1835</v>
      </c>
      <c r="E3276" s="2" t="str">
        <f t="shared" si="51"/>
        <v xml:space="preserve">10.55 Liters
2.79 US Liquid Gallon
</v>
      </c>
    </row>
    <row r="3277" spans="1:5" ht="57.6" x14ac:dyDescent="0.3">
      <c r="B3277" t="s">
        <v>1836</v>
      </c>
      <c r="E3277" s="2" t="str">
        <f t="shared" si="51"/>
        <v xml:space="preserve">2.79 US Liquid Gallon
</v>
      </c>
    </row>
    <row r="3278" spans="1:5" ht="57.6" x14ac:dyDescent="0.3">
      <c r="E3278" s="2" t="str">
        <f t="shared" si="51"/>
        <v xml:space="preserve">
</v>
      </c>
    </row>
    <row r="3279" spans="1:5" ht="57.6" x14ac:dyDescent="0.3">
      <c r="E3279" s="2" t="str">
        <f t="shared" ref="E3279:E3342" si="52">B3279 &amp; CHAR(10) &amp;B3280 &amp; CHAR(10) &amp;B3281 &amp;CHAR(10) &amp;B3282</f>
        <v xml:space="preserve">
</v>
      </c>
    </row>
    <row r="3280" spans="1:5" ht="57.6" x14ac:dyDescent="0.3">
      <c r="E3280" s="2" t="str">
        <f t="shared" si="52"/>
        <v xml:space="preserve">
</v>
      </c>
    </row>
    <row r="3281" spans="1:5" ht="57.6" x14ac:dyDescent="0.3">
      <c r="E3281" s="2" t="str">
        <f t="shared" si="52"/>
        <v xml:space="preserve">
14" Sand Thatch Design Planter</v>
      </c>
    </row>
    <row r="3282" spans="1:5" ht="57.6" x14ac:dyDescent="0.3">
      <c r="E3282" s="2" t="str">
        <f t="shared" si="52"/>
        <v xml:space="preserve">
14" Sand Thatch Design Planter
OD 14"  HT 15" BD 9.45"</v>
      </c>
    </row>
    <row r="3283" spans="1:5" ht="57.6" x14ac:dyDescent="0.3">
      <c r="E3283" s="2" t="str">
        <f t="shared" si="52"/>
        <v xml:space="preserve">
14" Sand Thatch Design Planter
OD 14"  HT 15" BD 9.45"
28.76 Liters</v>
      </c>
    </row>
    <row r="3284" spans="1:5" ht="57.6" x14ac:dyDescent="0.3">
      <c r="A3284" t="s">
        <v>1837</v>
      </c>
      <c r="B3284" t="s">
        <v>1838</v>
      </c>
      <c r="E3284" s="2" t="str">
        <f t="shared" si="52"/>
        <v>14" Sand Thatch Design Planter
OD 14"  HT 15" BD 9.45"
28.76 Liters
7.6 US Liquid Gallons</v>
      </c>
    </row>
    <row r="3285" spans="1:5" ht="57.6" x14ac:dyDescent="0.3">
      <c r="B3285" t="s">
        <v>1839</v>
      </c>
      <c r="E3285" s="2" t="str">
        <f t="shared" si="52"/>
        <v xml:space="preserve">OD 14"  HT 15" BD 9.45"
28.76 Liters
7.6 US Liquid Gallons
</v>
      </c>
    </row>
    <row r="3286" spans="1:5" ht="57.6" x14ac:dyDescent="0.3">
      <c r="B3286" t="s">
        <v>1840</v>
      </c>
      <c r="E3286" s="2" t="str">
        <f t="shared" si="52"/>
        <v xml:space="preserve">28.76 Liters
7.6 US Liquid Gallons
</v>
      </c>
    </row>
    <row r="3287" spans="1:5" ht="57.6" x14ac:dyDescent="0.3">
      <c r="B3287" t="s">
        <v>1841</v>
      </c>
      <c r="E3287" s="2" t="str">
        <f t="shared" si="52"/>
        <v xml:space="preserve">7.6 US Liquid Gallons
</v>
      </c>
    </row>
    <row r="3288" spans="1:5" ht="57.6" x14ac:dyDescent="0.3">
      <c r="E3288" s="2" t="str">
        <f t="shared" si="52"/>
        <v xml:space="preserve">
</v>
      </c>
    </row>
    <row r="3289" spans="1:5" ht="57.6" x14ac:dyDescent="0.3">
      <c r="E3289" s="2" t="str">
        <f t="shared" si="52"/>
        <v xml:space="preserve">
</v>
      </c>
    </row>
    <row r="3290" spans="1:5" ht="57.6" x14ac:dyDescent="0.3">
      <c r="E3290" s="2" t="str">
        <f t="shared" si="52"/>
        <v xml:space="preserve">
</v>
      </c>
    </row>
    <row r="3291" spans="1:5" ht="57.6" x14ac:dyDescent="0.3">
      <c r="E3291" s="2" t="str">
        <f t="shared" si="52"/>
        <v xml:space="preserve">
15" Savona Planter</v>
      </c>
    </row>
    <row r="3292" spans="1:5" ht="57.6" x14ac:dyDescent="0.3">
      <c r="E3292" s="2" t="str">
        <f t="shared" si="52"/>
        <v xml:space="preserve">
15" Savona Planter
OD 15" HT 12.01 " BD 7.8"</v>
      </c>
    </row>
    <row r="3293" spans="1:5" ht="57.6" x14ac:dyDescent="0.3">
      <c r="E3293" s="2" t="str">
        <f t="shared" si="52"/>
        <v xml:space="preserve">
15" Savona Planter
OD 15" HT 12.01 " BD 7.8"
5 US Gallons</v>
      </c>
    </row>
    <row r="3294" spans="1:5" ht="57.6" x14ac:dyDescent="0.3">
      <c r="A3294" t="s">
        <v>1842</v>
      </c>
      <c r="B3294" t="s">
        <v>1843</v>
      </c>
      <c r="E3294" s="2" t="str">
        <f t="shared" si="52"/>
        <v>15" Savona Planter
OD 15" HT 12.01 " BD 7.8"
5 US Gallons
19.02 Litres</v>
      </c>
    </row>
    <row r="3295" spans="1:5" ht="57.6" x14ac:dyDescent="0.3">
      <c r="B3295" t="s">
        <v>1844</v>
      </c>
      <c r="E3295" s="2" t="str">
        <f t="shared" si="52"/>
        <v xml:space="preserve">OD 15" HT 12.01 " BD 7.8"
5 US Gallons
19.02 Litres
</v>
      </c>
    </row>
    <row r="3296" spans="1:5" ht="57.6" x14ac:dyDescent="0.3">
      <c r="B3296" t="s">
        <v>1845</v>
      </c>
      <c r="E3296" s="2" t="str">
        <f t="shared" si="52"/>
        <v>5 US Gallons
19.02 Litres
14.5" Savona Planter</v>
      </c>
    </row>
    <row r="3297" spans="1:5" ht="57.6" x14ac:dyDescent="0.3">
      <c r="B3297" t="s">
        <v>1846</v>
      </c>
      <c r="E3297" s="2" t="str">
        <f t="shared" si="52"/>
        <v>19.02 Litres
14.5" Savona Planter
OD 14.5" HT 12" BD 7.8"</v>
      </c>
    </row>
    <row r="3298" spans="1:5" ht="57.6" x14ac:dyDescent="0.3">
      <c r="E3298" s="2" t="str">
        <f t="shared" si="52"/>
        <v xml:space="preserve">
14.5" Savona Planter
OD 14.5" HT 12" BD 7.8"
4.9 US Gallons</v>
      </c>
    </row>
    <row r="3299" spans="1:5" ht="57.6" x14ac:dyDescent="0.3">
      <c r="A3299" t="s">
        <v>1847</v>
      </c>
      <c r="B3299" t="s">
        <v>1848</v>
      </c>
      <c r="E3299" s="2" t="str">
        <f t="shared" si="52"/>
        <v>14.5" Savona Planter
OD 14.5" HT 12" BD 7.8"
4.9 US Gallons
18.55 Litres</v>
      </c>
    </row>
    <row r="3300" spans="1:5" ht="57.6" x14ac:dyDescent="0.3">
      <c r="B3300" t="s">
        <v>1849</v>
      </c>
      <c r="E3300" s="2" t="str">
        <f t="shared" si="52"/>
        <v xml:space="preserve">OD 14.5" HT 12" BD 7.8"
4.9 US Gallons
18.55 Litres
</v>
      </c>
    </row>
    <row r="3301" spans="1:5" ht="57.6" x14ac:dyDescent="0.3">
      <c r="B3301" t="s">
        <v>1850</v>
      </c>
      <c r="E3301" s="2" t="str">
        <f t="shared" si="52"/>
        <v xml:space="preserve">4.9 US Gallons
18.55 Litres
</v>
      </c>
    </row>
    <row r="3302" spans="1:5" ht="57.6" x14ac:dyDescent="0.3">
      <c r="B3302" t="s">
        <v>1851</v>
      </c>
      <c r="E3302" s="2" t="str">
        <f t="shared" si="52"/>
        <v>18.55 Litres
19" Scalloped Flare Planter</v>
      </c>
    </row>
    <row r="3303" spans="1:5" ht="57.6" x14ac:dyDescent="0.3">
      <c r="E3303" s="2" t="str">
        <f t="shared" si="52"/>
        <v xml:space="preserve">
19" Scalloped Flare Planter
OD 19" HT 16.85" BD 10.02"</v>
      </c>
    </row>
    <row r="3304" spans="1:5" ht="57.6" x14ac:dyDescent="0.3">
      <c r="E3304" s="2" t="str">
        <f t="shared" si="52"/>
        <v xml:space="preserve">
19" Scalloped Flare Planter
OD 19" HT 16.85" BD 10.02"
13 US Liquid Gallon</v>
      </c>
    </row>
    <row r="3305" spans="1:5" ht="57.6" x14ac:dyDescent="0.3">
      <c r="A3305" t="s">
        <v>1852</v>
      </c>
      <c r="B3305" t="s">
        <v>1853</v>
      </c>
      <c r="E3305" s="2" t="str">
        <f t="shared" si="52"/>
        <v>19" Scalloped Flare Planter
OD 19" HT 16.85" BD 10.02"
13 US Liquid Gallon
49.2 Litres</v>
      </c>
    </row>
    <row r="3306" spans="1:5" ht="57.6" x14ac:dyDescent="0.3">
      <c r="B3306" t="s">
        <v>1854</v>
      </c>
      <c r="E3306" s="2" t="str">
        <f t="shared" si="52"/>
        <v xml:space="preserve">OD 19" HT 16.85" BD 10.02"
13 US Liquid Gallon
49.2 Litres
</v>
      </c>
    </row>
    <row r="3307" spans="1:5" ht="57.6" x14ac:dyDescent="0.3">
      <c r="B3307" t="s">
        <v>1855</v>
      </c>
      <c r="E3307" s="2" t="str">
        <f t="shared" si="52"/>
        <v xml:space="preserve">13 US Liquid Gallon
49.2 Litres
</v>
      </c>
    </row>
    <row r="3308" spans="1:5" ht="57.6" x14ac:dyDescent="0.3">
      <c r="B3308" t="s">
        <v>1856</v>
      </c>
      <c r="E3308" s="2" t="str">
        <f t="shared" si="52"/>
        <v>49.2 Litres
16" Scalloped Flare Planter</v>
      </c>
    </row>
    <row r="3309" spans="1:5" ht="57.6" x14ac:dyDescent="0.3">
      <c r="E3309" s="2" t="str">
        <f t="shared" si="52"/>
        <v xml:space="preserve">
16" Scalloped Flare Planter
OD 16" HT 14.2" BD 8.58"</v>
      </c>
    </row>
    <row r="3310" spans="1:5" ht="57.6" x14ac:dyDescent="0.3">
      <c r="E3310" s="2" t="str">
        <f t="shared" si="52"/>
        <v xml:space="preserve">
16" Scalloped Flare Planter
OD 16" HT 14.2" BD 8.58"
7.7 US Liquid Gallon</v>
      </c>
    </row>
    <row r="3311" spans="1:5" ht="57.6" x14ac:dyDescent="0.3">
      <c r="A3311" t="s">
        <v>1857</v>
      </c>
      <c r="B3311" t="s">
        <v>1858</v>
      </c>
      <c r="E3311" s="2" t="str">
        <f t="shared" si="52"/>
        <v>16" Scalloped Flare Planter
OD 16" HT 14.2" BD 8.58"
7.7 US Liquid Gallon
29.1 Litres</v>
      </c>
    </row>
    <row r="3312" spans="1:5" ht="57.6" x14ac:dyDescent="0.3">
      <c r="B3312" t="s">
        <v>1859</v>
      </c>
      <c r="E3312" s="2" t="str">
        <f t="shared" si="52"/>
        <v xml:space="preserve">OD 16" HT 14.2" BD 8.58"
7.7 US Liquid Gallon
29.1 Litres
</v>
      </c>
    </row>
    <row r="3313" spans="1:5" ht="57.6" x14ac:dyDescent="0.3">
      <c r="B3313" t="s">
        <v>1860</v>
      </c>
      <c r="E3313" s="2" t="str">
        <f t="shared" si="52"/>
        <v xml:space="preserve">7.7 US Liquid Gallon
29.1 Litres
</v>
      </c>
    </row>
    <row r="3314" spans="1:5" ht="57.6" x14ac:dyDescent="0.3">
      <c r="B3314" t="s">
        <v>1861</v>
      </c>
      <c r="E3314" s="2" t="str">
        <f t="shared" si="52"/>
        <v>29.1 Litres
13" Scalloped Flare Planter</v>
      </c>
    </row>
    <row r="3315" spans="1:5" ht="57.6" x14ac:dyDescent="0.3">
      <c r="E3315" s="2" t="str">
        <f t="shared" si="52"/>
        <v xml:space="preserve">
13" Scalloped Flare Planter
OD 13" HT 11.5" BD 7.01"</v>
      </c>
    </row>
    <row r="3316" spans="1:5" ht="57.6" x14ac:dyDescent="0.3">
      <c r="E3316" s="2" t="str">
        <f t="shared" si="52"/>
        <v xml:space="preserve">
13" Scalloped Flare Planter
OD 13" HT 11.5" BD 7.01"
4.1 US Liquid Gallon</v>
      </c>
    </row>
    <row r="3317" spans="1:5" ht="57.6" x14ac:dyDescent="0.3">
      <c r="A3317" t="s">
        <v>1862</v>
      </c>
      <c r="B3317" t="s">
        <v>1863</v>
      </c>
      <c r="E3317" s="2" t="str">
        <f t="shared" si="52"/>
        <v>13" Scalloped Flare Planter
OD 13" HT 11.5" BD 7.01"
4.1 US Liquid Gallon
15.5 Litres</v>
      </c>
    </row>
    <row r="3318" spans="1:5" ht="57.6" x14ac:dyDescent="0.3">
      <c r="B3318" t="s">
        <v>1864</v>
      </c>
      <c r="E3318" s="2" t="str">
        <f t="shared" si="52"/>
        <v xml:space="preserve">OD 13" HT 11.5" BD 7.01"
4.1 US Liquid Gallon
15.5 Litres
</v>
      </c>
    </row>
    <row r="3319" spans="1:5" ht="57.6" x14ac:dyDescent="0.3">
      <c r="B3319" t="s">
        <v>1865</v>
      </c>
      <c r="E3319" s="2" t="str">
        <f t="shared" si="52"/>
        <v xml:space="preserve">4.1 US Liquid Gallon
15.5 Litres
</v>
      </c>
    </row>
    <row r="3320" spans="1:5" ht="57.6" x14ac:dyDescent="0.3">
      <c r="B3320" t="s">
        <v>1375</v>
      </c>
      <c r="E3320" s="2" t="str">
        <f t="shared" si="52"/>
        <v xml:space="preserve">15.5 Litres
</v>
      </c>
    </row>
    <row r="3321" spans="1:5" ht="57.6" x14ac:dyDescent="0.3">
      <c r="E3321" s="2" t="str">
        <f t="shared" si="52"/>
        <v xml:space="preserve">
14" Sebastien Square</v>
      </c>
    </row>
    <row r="3322" spans="1:5" ht="57.6" x14ac:dyDescent="0.3">
      <c r="E3322" s="2" t="str">
        <f t="shared" si="52"/>
        <v xml:space="preserve">
14" Sebastien Square
OD 14" HT 11.5" BD 8.7"</v>
      </c>
    </row>
    <row r="3323" spans="1:5" ht="57.6" x14ac:dyDescent="0.3">
      <c r="E3323" s="2" t="str">
        <f t="shared" si="52"/>
        <v xml:space="preserve">
14" Sebastien Square
OD 14" HT 11.5" BD 8.7"
22.5 Litres</v>
      </c>
    </row>
    <row r="3324" spans="1:5" ht="57.6" x14ac:dyDescent="0.3">
      <c r="A3324" t="s">
        <v>1866</v>
      </c>
      <c r="B3324" t="s">
        <v>1867</v>
      </c>
      <c r="E3324" s="2" t="str">
        <f t="shared" si="52"/>
        <v>14" Sebastien Square
OD 14" HT 11.5" BD 8.7"
22.5 Litres
5.94 US Liquid Gallons</v>
      </c>
    </row>
    <row r="3325" spans="1:5" ht="57.6" x14ac:dyDescent="0.3">
      <c r="B3325" t="s">
        <v>1868</v>
      </c>
      <c r="E3325" s="2" t="str">
        <f t="shared" si="52"/>
        <v xml:space="preserve">OD 14" HT 11.5" BD 8.7"
22.5 Litres
5.94 US Liquid Gallons
</v>
      </c>
    </row>
    <row r="3326" spans="1:5" ht="57.6" x14ac:dyDescent="0.3">
      <c r="B3326" t="s">
        <v>1869</v>
      </c>
      <c r="E3326" s="2" t="str">
        <f t="shared" si="52"/>
        <v xml:space="preserve">22.5 Litres
5.94 US Liquid Gallons
</v>
      </c>
    </row>
    <row r="3327" spans="1:5" ht="57.6" x14ac:dyDescent="0.3">
      <c r="B3327" t="s">
        <v>1870</v>
      </c>
      <c r="E3327" s="2" t="str">
        <f t="shared" si="52"/>
        <v xml:space="preserve">5.94 US Liquid Gallons
</v>
      </c>
    </row>
    <row r="3328" spans="1:5" ht="57.6" x14ac:dyDescent="0.3">
      <c r="E3328" s="2" t="str">
        <f t="shared" si="52"/>
        <v xml:space="preserve">
</v>
      </c>
    </row>
    <row r="3329" spans="1:5" ht="57.6" x14ac:dyDescent="0.3">
      <c r="E3329" s="2" t="str">
        <f t="shared" si="52"/>
        <v xml:space="preserve">
12" Sebastien Square</v>
      </c>
    </row>
    <row r="3330" spans="1:5" ht="57.6" x14ac:dyDescent="0.3">
      <c r="E3330" s="2" t="str">
        <f t="shared" si="52"/>
        <v xml:space="preserve">
12" Sebastien Square
OD 12" HT 10" BD 7.5"</v>
      </c>
    </row>
    <row r="3331" spans="1:5" ht="57.6" x14ac:dyDescent="0.3">
      <c r="E3331" s="2" t="str">
        <f t="shared" si="52"/>
        <v xml:space="preserve">
12" Sebastien Square
OD 12" HT 10" BD 7.5"
14 Litres</v>
      </c>
    </row>
    <row r="3332" spans="1:5" ht="57.6" x14ac:dyDescent="0.3">
      <c r="A3332" t="s">
        <v>1871</v>
      </c>
      <c r="B3332" t="s">
        <v>1872</v>
      </c>
      <c r="E3332" s="2" t="str">
        <f t="shared" si="52"/>
        <v>12" Sebastien Square
OD 12" HT 10" BD 7.5"
14 Litres
3.70 US Liquid Gallons</v>
      </c>
    </row>
    <row r="3333" spans="1:5" ht="57.6" x14ac:dyDescent="0.3">
      <c r="B3333" t="s">
        <v>1873</v>
      </c>
      <c r="E3333" s="2" t="str">
        <f t="shared" si="52"/>
        <v xml:space="preserve">OD 12" HT 10" BD 7.5"
14 Litres
3.70 US Liquid Gallons
</v>
      </c>
    </row>
    <row r="3334" spans="1:5" ht="57.6" x14ac:dyDescent="0.3">
      <c r="B3334" t="s">
        <v>1874</v>
      </c>
      <c r="E3334" s="2" t="str">
        <f t="shared" si="52"/>
        <v xml:space="preserve">14 Litres
3.70 US Liquid Gallons
</v>
      </c>
    </row>
    <row r="3335" spans="1:5" ht="57.6" x14ac:dyDescent="0.3">
      <c r="B3335" t="s">
        <v>1875</v>
      </c>
      <c r="E3335" s="2" t="str">
        <f t="shared" si="52"/>
        <v xml:space="preserve">3.70 US Liquid Gallons
</v>
      </c>
    </row>
    <row r="3336" spans="1:5" ht="57.6" x14ac:dyDescent="0.3">
      <c r="E3336" s="2" t="str">
        <f t="shared" si="52"/>
        <v xml:space="preserve">
</v>
      </c>
    </row>
    <row r="3337" spans="1:5" ht="57.6" x14ac:dyDescent="0.3">
      <c r="E3337" s="2" t="str">
        <f t="shared" si="52"/>
        <v xml:space="preserve">
12” Sebastien Tall Planter </v>
      </c>
    </row>
    <row r="3338" spans="1:5" ht="57.6" x14ac:dyDescent="0.3">
      <c r="E3338" s="2" t="str">
        <f t="shared" si="52"/>
        <v xml:space="preserve">
12” Sebastien Tall Planter 
OD 12" HT 12" BD 7.5"</v>
      </c>
    </row>
    <row r="3339" spans="1:5" ht="57.6" x14ac:dyDescent="0.3">
      <c r="E3339" s="2" t="str">
        <f t="shared" si="52"/>
        <v xml:space="preserve">
12” Sebastien Tall Planter 
OD 12" HT 12" BD 7.5"
15.2 Litres</v>
      </c>
    </row>
    <row r="3340" spans="1:5" ht="57.6" x14ac:dyDescent="0.3">
      <c r="A3340" t="s">
        <v>1876</v>
      </c>
      <c r="B3340" t="s">
        <v>1877</v>
      </c>
      <c r="E3340" s="2" t="str">
        <f t="shared" si="52"/>
        <v>12” Sebastien Tall Planter 
OD 12" HT 12" BD 7.5"
15.2 Litres
4.01 US Liquid Gallons</v>
      </c>
    </row>
    <row r="3341" spans="1:5" ht="57.6" x14ac:dyDescent="0.3">
      <c r="B3341" t="s">
        <v>1878</v>
      </c>
      <c r="E3341" s="2" t="str">
        <f t="shared" si="52"/>
        <v xml:space="preserve">OD 12" HT 12" BD 7.5"
15.2 Litres
4.01 US Liquid Gallons
</v>
      </c>
    </row>
    <row r="3342" spans="1:5" ht="57.6" x14ac:dyDescent="0.3">
      <c r="B3342" t="s">
        <v>1879</v>
      </c>
      <c r="E3342" s="2" t="str">
        <f t="shared" si="52"/>
        <v>15.2 Litres
4.01 US Liquid Gallons
9" Bella Saucer</v>
      </c>
    </row>
    <row r="3343" spans="1:5" ht="57.6" x14ac:dyDescent="0.3">
      <c r="B3343" t="s">
        <v>1880</v>
      </c>
      <c r="E3343" s="2" t="str">
        <f t="shared" ref="E3343:E3406" si="53">B3343 &amp; CHAR(10) &amp;B3344 &amp; CHAR(10) &amp;B3345 &amp;CHAR(10) &amp;B3346</f>
        <v xml:space="preserve">4.01 US Liquid Gallons
9" Bella Saucer
</v>
      </c>
    </row>
    <row r="3344" spans="1:5" ht="57.6" x14ac:dyDescent="0.3">
      <c r="E3344" s="2" t="str">
        <f t="shared" si="53"/>
        <v xml:space="preserve">
9" Bella Saucer
</v>
      </c>
    </row>
    <row r="3345" spans="1:5" ht="57.6" x14ac:dyDescent="0.3">
      <c r="A3345" t="s">
        <v>290</v>
      </c>
      <c r="B3345" t="s">
        <v>291</v>
      </c>
      <c r="E3345" s="2" t="str">
        <f t="shared" si="53"/>
        <v xml:space="preserve">9" Bella Saucer
</v>
      </c>
    </row>
    <row r="3346" spans="1:5" ht="57.6" x14ac:dyDescent="0.3">
      <c r="E3346" s="2" t="str">
        <f t="shared" si="53"/>
        <v xml:space="preserve">
12"  Sebastien Hanging Basket</v>
      </c>
    </row>
    <row r="3347" spans="1:5" ht="57.6" x14ac:dyDescent="0.3">
      <c r="E3347" s="2" t="str">
        <f t="shared" si="53"/>
        <v xml:space="preserve">
12"  Sebastien Hanging Basket
OD 12" HT 6.75" </v>
      </c>
    </row>
    <row r="3348" spans="1:5" ht="57.6" x14ac:dyDescent="0.3">
      <c r="E3348" s="2" t="str">
        <f t="shared" si="53"/>
        <v xml:space="preserve">
12"  Sebastien Hanging Basket
OD 12" HT 6.75" 
2.02 US Liquid Gallon</v>
      </c>
    </row>
    <row r="3349" spans="1:5" ht="57.6" x14ac:dyDescent="0.3">
      <c r="A3349" t="s">
        <v>71</v>
      </c>
      <c r="B3349" t="s">
        <v>1881</v>
      </c>
      <c r="E3349" s="2" t="str">
        <f t="shared" si="53"/>
        <v>12"  Sebastien Hanging Basket
OD 12" HT 6.75" 
2.02 US Liquid Gallon
7.65 Liters</v>
      </c>
    </row>
    <row r="3350" spans="1:5" ht="57.6" x14ac:dyDescent="0.3">
      <c r="B3350" t="s">
        <v>1882</v>
      </c>
      <c r="E3350" s="2" t="str">
        <f t="shared" si="53"/>
        <v xml:space="preserve">OD 12" HT 6.75" 
2.02 US Liquid Gallon
7.65 Liters
</v>
      </c>
    </row>
    <row r="3351" spans="1:5" ht="57.6" x14ac:dyDescent="0.3">
      <c r="B3351" t="s">
        <v>599</v>
      </c>
      <c r="E3351" s="2" t="str">
        <f t="shared" si="53"/>
        <v>2.02 US Liquid Gallon
7.65 Liters
H-22-4STD 22" Hanger</v>
      </c>
    </row>
    <row r="3352" spans="1:5" ht="57.6" x14ac:dyDescent="0.3">
      <c r="B3352" t="s">
        <v>865</v>
      </c>
      <c r="E3352" s="2" t="str">
        <f t="shared" si="53"/>
        <v xml:space="preserve">7.65 Liters
H-22-4STD 22" Hanger
</v>
      </c>
    </row>
    <row r="3353" spans="1:5" ht="57.6" x14ac:dyDescent="0.3">
      <c r="E3353" s="2" t="str">
        <f t="shared" si="53"/>
        <v xml:space="preserve">
H-22-4STD 22" Hanger
</v>
      </c>
    </row>
    <row r="3354" spans="1:5" ht="57.6" x14ac:dyDescent="0.3">
      <c r="B3354" t="s">
        <v>953</v>
      </c>
      <c r="E3354" s="2" t="str">
        <f t="shared" si="53"/>
        <v xml:space="preserve">H-22-4STD 22" Hanger
</v>
      </c>
    </row>
    <row r="3355" spans="1:5" ht="57.6" x14ac:dyDescent="0.3">
      <c r="E3355" s="2" t="str">
        <f t="shared" si="53"/>
        <v xml:space="preserve">
</v>
      </c>
    </row>
    <row r="3356" spans="1:5" ht="57.6" x14ac:dyDescent="0.3">
      <c r="E3356" s="2" t="str">
        <f t="shared" si="53"/>
        <v xml:space="preserve">
12.8" Sebastien Hanging Basket</v>
      </c>
    </row>
    <row r="3357" spans="1:5" ht="57.6" x14ac:dyDescent="0.3">
      <c r="E3357" s="2" t="str">
        <f t="shared" si="53"/>
        <v xml:space="preserve">
12.8" Sebastien Hanging Basket
OD 12.8'' HT 7.48'' BD 7.78'' </v>
      </c>
    </row>
    <row r="3358" spans="1:5" ht="57.6" x14ac:dyDescent="0.3">
      <c r="E3358" s="2" t="str">
        <f t="shared" si="53"/>
        <v xml:space="preserve">
12.8" Sebastien Hanging Basket
OD 12.8'' HT 7.48'' BD 7.78'' 
10.5 Litres </v>
      </c>
    </row>
    <row r="3359" spans="1:5" ht="57.6" x14ac:dyDescent="0.3">
      <c r="A3359" t="s">
        <v>1883</v>
      </c>
      <c r="B3359" t="s">
        <v>1884</v>
      </c>
      <c r="E3359" s="2" t="str">
        <f t="shared" si="53"/>
        <v xml:space="preserve">12.8" Sebastien Hanging Basket
OD 12.8'' HT 7.48'' BD 7.78'' 
10.5 Litres 
2.77 Liquid Gallons </v>
      </c>
    </row>
    <row r="3360" spans="1:5" ht="57.6" x14ac:dyDescent="0.3">
      <c r="B3360" t="s">
        <v>1131</v>
      </c>
      <c r="E3360" s="2" t="str">
        <f t="shared" si="53"/>
        <v xml:space="preserve">OD 12.8'' HT 7.48'' BD 7.78'' 
10.5 Litres 
2.77 Liquid Gallons 
</v>
      </c>
    </row>
    <row r="3361" spans="1:5" ht="57.6" x14ac:dyDescent="0.3">
      <c r="B3361" t="s">
        <v>1132</v>
      </c>
      <c r="E3361" s="2" t="str">
        <f t="shared" si="53"/>
        <v>10.5 Litres 
2.77 Liquid Gallons 
H-22-4HEV 22" Heavy Duty Hanger</v>
      </c>
    </row>
    <row r="3362" spans="1:5" ht="57.6" x14ac:dyDescent="0.3">
      <c r="B3362" t="s">
        <v>1133</v>
      </c>
      <c r="E3362" s="2" t="str">
        <f t="shared" si="53"/>
        <v xml:space="preserve">2.77 Liquid Gallons 
H-22-4HEV 22" Heavy Duty Hanger
</v>
      </c>
    </row>
    <row r="3363" spans="1:5" ht="57.6" x14ac:dyDescent="0.3">
      <c r="E3363" s="2" t="str">
        <f t="shared" si="53"/>
        <v xml:space="preserve">
H-22-4HEV 22" Heavy Duty Hanger
</v>
      </c>
    </row>
    <row r="3364" spans="1:5" ht="57.6" x14ac:dyDescent="0.3">
      <c r="B3364" t="s">
        <v>1885</v>
      </c>
      <c r="E3364" s="2" t="str">
        <f t="shared" si="53"/>
        <v xml:space="preserve">H-22-4HEV 22" Heavy Duty Hanger
</v>
      </c>
    </row>
    <row r="3365" spans="1:5" ht="57.6" x14ac:dyDescent="0.3">
      <c r="E3365" s="2" t="str">
        <f t="shared" si="53"/>
        <v xml:space="preserve">
</v>
      </c>
    </row>
    <row r="3366" spans="1:5" ht="57.6" x14ac:dyDescent="0.3">
      <c r="E3366" s="2" t="str">
        <f t="shared" si="53"/>
        <v xml:space="preserve">
12" Sandia Planer</v>
      </c>
    </row>
    <row r="3367" spans="1:5" ht="57.6" x14ac:dyDescent="0.3">
      <c r="E3367" s="2" t="str">
        <f t="shared" si="53"/>
        <v xml:space="preserve">
12" Sandia Planer
OD 11.89" HT 9.33"</v>
      </c>
    </row>
    <row r="3368" spans="1:5" ht="57.6" x14ac:dyDescent="0.3">
      <c r="E3368" s="2" t="str">
        <f t="shared" si="53"/>
        <v xml:space="preserve">
12" Sandia Planer
OD 11.89" HT 9.33"
 2.68 US Liquid Gallons</v>
      </c>
    </row>
    <row r="3369" spans="1:5" ht="57.6" x14ac:dyDescent="0.3">
      <c r="A3369" t="s">
        <v>1886</v>
      </c>
      <c r="B3369" t="s">
        <v>1887</v>
      </c>
      <c r="E3369" s="2" t="str">
        <f t="shared" si="53"/>
        <v>12" Sandia Planer
OD 11.89" HT 9.33"
 2.68 US Liquid Gallons
10.17 Litres</v>
      </c>
    </row>
    <row r="3370" spans="1:5" ht="57.6" x14ac:dyDescent="0.3">
      <c r="B3370" t="s">
        <v>1086</v>
      </c>
      <c r="E3370" s="2" t="str">
        <f t="shared" si="53"/>
        <v xml:space="preserve">OD 11.89" HT 9.33"
 2.68 US Liquid Gallons
10.17 Litres
</v>
      </c>
    </row>
    <row r="3371" spans="1:5" ht="57.6" x14ac:dyDescent="0.3">
      <c r="B3371" t="s">
        <v>1888</v>
      </c>
      <c r="E3371" s="2" t="str">
        <f t="shared" si="53"/>
        <v xml:space="preserve"> 2.68 US Liquid Gallons
10.17 Litres
</v>
      </c>
    </row>
    <row r="3372" spans="1:5" ht="57.6" x14ac:dyDescent="0.3">
      <c r="B3372" t="s">
        <v>1088</v>
      </c>
      <c r="E3372" s="2" t="str">
        <f t="shared" si="53"/>
        <v xml:space="preserve">10.17 Litres
</v>
      </c>
    </row>
    <row r="3373" spans="1:5" ht="57.6" x14ac:dyDescent="0.3">
      <c r="E3373" s="2" t="str">
        <f t="shared" si="53"/>
        <v xml:space="preserve">
</v>
      </c>
    </row>
    <row r="3374" spans="1:5" ht="57.6" x14ac:dyDescent="0.3">
      <c r="E3374" s="2" t="str">
        <f t="shared" si="53"/>
        <v xml:space="preserve">
</v>
      </c>
    </row>
    <row r="3375" spans="1:5" ht="57.6" x14ac:dyDescent="0.3">
      <c r="E3375" s="2" t="str">
        <f t="shared" si="53"/>
        <v xml:space="preserve">
</v>
      </c>
    </row>
    <row r="3376" spans="1:5" ht="57.6" x14ac:dyDescent="0.3">
      <c r="E3376" s="2" t="str">
        <f t="shared" si="53"/>
        <v xml:space="preserve">
</v>
      </c>
    </row>
    <row r="3377" spans="1:5" ht="57.6" x14ac:dyDescent="0.3">
      <c r="E3377" s="2" t="str">
        <f t="shared" si="53"/>
        <v xml:space="preserve">
12" Tall Shiny Star Planter</v>
      </c>
    </row>
    <row r="3378" spans="1:5" ht="57.6" x14ac:dyDescent="0.3">
      <c r="E3378" s="2" t="str">
        <f t="shared" si="53"/>
        <v xml:space="preserve">
12" Tall Shiny Star Planter
OD 12" HT 12" BD 7.68"</v>
      </c>
    </row>
    <row r="3379" spans="1:5" ht="57.6" x14ac:dyDescent="0.3">
      <c r="E3379" s="2" t="str">
        <f t="shared" si="53"/>
        <v xml:space="preserve">
12" Tall Shiny Star Planter
OD 12" HT 12" BD 7.68"
15.65 Liters</v>
      </c>
    </row>
    <row r="3380" spans="1:5" ht="57.6" x14ac:dyDescent="0.3">
      <c r="A3380" t="s">
        <v>1889</v>
      </c>
      <c r="B3380" t="s">
        <v>1890</v>
      </c>
      <c r="E3380" s="2" t="str">
        <f t="shared" si="53"/>
        <v>12" Tall Shiny Star Planter
OD 12" HT 12" BD 7.68"
15.65 Liters
4.13 US Liquid Gallon</v>
      </c>
    </row>
    <row r="3381" spans="1:5" ht="57.6" x14ac:dyDescent="0.3">
      <c r="B3381" t="s">
        <v>1714</v>
      </c>
      <c r="E3381" s="2" t="str">
        <f t="shared" si="53"/>
        <v xml:space="preserve">OD 12" HT 12" BD 7.68"
15.65 Liters
4.13 US Liquid Gallon
</v>
      </c>
    </row>
    <row r="3382" spans="1:5" ht="57.6" x14ac:dyDescent="0.3">
      <c r="B3382" t="s">
        <v>1831</v>
      </c>
      <c r="E3382" s="2" t="str">
        <f t="shared" si="53"/>
        <v xml:space="preserve">15.65 Liters
4.13 US Liquid Gallon
</v>
      </c>
    </row>
    <row r="3383" spans="1:5" ht="57.6" x14ac:dyDescent="0.3">
      <c r="B3383" t="s">
        <v>1716</v>
      </c>
      <c r="E3383" s="2" t="str">
        <f t="shared" si="53"/>
        <v xml:space="preserve">4.13 US Liquid Gallon
</v>
      </c>
    </row>
    <row r="3384" spans="1:5" ht="57.6" x14ac:dyDescent="0.3">
      <c r="E3384" s="2" t="str">
        <f t="shared" si="53"/>
        <v xml:space="preserve">
</v>
      </c>
    </row>
    <row r="3385" spans="1:5" ht="57.6" x14ac:dyDescent="0.3">
      <c r="E3385" s="2" t="str">
        <f t="shared" si="53"/>
        <v xml:space="preserve">
</v>
      </c>
    </row>
    <row r="3386" spans="1:5" ht="57.6" x14ac:dyDescent="0.3">
      <c r="E3386" s="2" t="str">
        <f t="shared" si="53"/>
        <v xml:space="preserve">
13” Shiny Star Planter</v>
      </c>
    </row>
    <row r="3387" spans="1:5" ht="57.6" x14ac:dyDescent="0.3">
      <c r="E3387" s="2" t="str">
        <f t="shared" si="53"/>
        <v xml:space="preserve">
13” Shiny Star Planter
OD 13” HT 9.45” BD 7.5"</v>
      </c>
    </row>
    <row r="3388" spans="1:5" ht="57.6" x14ac:dyDescent="0.3">
      <c r="E3388" s="2" t="str">
        <f t="shared" si="53"/>
        <v xml:space="preserve">
13” Shiny Star Planter
OD 13” HT 9.45” BD 7.5"
3.2 US Gallons</v>
      </c>
    </row>
    <row r="3389" spans="1:5" ht="57.6" x14ac:dyDescent="0.3">
      <c r="A3389" t="s">
        <v>1891</v>
      </c>
      <c r="B3389" t="s">
        <v>1892</v>
      </c>
      <c r="E3389" s="2" t="str">
        <f t="shared" si="53"/>
        <v>13” Shiny Star Planter
OD 13” HT 9.45” BD 7.5"
3.2 US Gallons
12.1 Litres</v>
      </c>
    </row>
    <row r="3390" spans="1:5" ht="57.6" x14ac:dyDescent="0.3">
      <c r="B3390" t="s">
        <v>1893</v>
      </c>
      <c r="E3390" s="2" t="str">
        <f t="shared" si="53"/>
        <v xml:space="preserve">OD 13” HT 9.45” BD 7.5"
3.2 US Gallons
12.1 Litres
</v>
      </c>
    </row>
    <row r="3391" spans="1:5" ht="57.6" x14ac:dyDescent="0.3">
      <c r="B3391" t="s">
        <v>1254</v>
      </c>
      <c r="E3391" s="2" t="str">
        <f t="shared" si="53"/>
        <v xml:space="preserve">3.2 US Gallons
12.1 Litres
</v>
      </c>
    </row>
    <row r="3392" spans="1:5" ht="57.6" x14ac:dyDescent="0.3">
      <c r="B3392" t="s">
        <v>1433</v>
      </c>
      <c r="E3392" s="2" t="str">
        <f t="shared" si="53"/>
        <v xml:space="preserve">12.1 Litres
</v>
      </c>
    </row>
    <row r="3393" spans="1:5" ht="57.6" x14ac:dyDescent="0.3">
      <c r="E3393" s="2" t="str">
        <f t="shared" si="53"/>
        <v xml:space="preserve">
</v>
      </c>
    </row>
    <row r="3394" spans="1:5" ht="57.6" x14ac:dyDescent="0.3">
      <c r="E3394" s="2" t="str">
        <f t="shared" si="53"/>
        <v xml:space="preserve">
</v>
      </c>
    </row>
    <row r="3395" spans="1:5" ht="57.6" x14ac:dyDescent="0.3">
      <c r="E3395" s="2" t="str">
        <f t="shared" si="53"/>
        <v xml:space="preserve">
14" Simple Stone Planter</v>
      </c>
    </row>
    <row r="3396" spans="1:5" ht="57.6" x14ac:dyDescent="0.3">
      <c r="E3396" s="2" t="str">
        <f t="shared" si="53"/>
        <v xml:space="preserve">
14" Simple Stone Planter
OD 14" HT 16" BD 9.3"</v>
      </c>
    </row>
    <row r="3397" spans="1:5" ht="57.6" x14ac:dyDescent="0.3">
      <c r="E3397" s="2" t="str">
        <f t="shared" si="53"/>
        <v xml:space="preserve">
14" Simple Stone Planter
OD 14" HT 16" BD 9.3"
42.1 Litres</v>
      </c>
    </row>
    <row r="3398" spans="1:5" ht="57.6" x14ac:dyDescent="0.3">
      <c r="A3398" t="s">
        <v>1894</v>
      </c>
      <c r="B3398" t="s">
        <v>1895</v>
      </c>
      <c r="E3398" s="2" t="str">
        <f t="shared" si="53"/>
        <v>14" Simple Stone Planter
OD 14" HT 16" BD 9.3"
42.1 Litres
11.12 US Liquid Gallons</v>
      </c>
    </row>
    <row r="3399" spans="1:5" ht="57.6" x14ac:dyDescent="0.3">
      <c r="B3399" t="s">
        <v>1896</v>
      </c>
      <c r="E3399" s="2" t="str">
        <f t="shared" si="53"/>
        <v xml:space="preserve">OD 14" HT 16" BD 9.3"
42.1 Litres
11.12 US Liquid Gallons
</v>
      </c>
    </row>
    <row r="3400" spans="1:5" ht="57.6" x14ac:dyDescent="0.3">
      <c r="B3400" t="s">
        <v>1897</v>
      </c>
      <c r="E3400" s="2" t="str">
        <f t="shared" si="53"/>
        <v xml:space="preserve">42.1 Litres
11.12 US Liquid Gallons
</v>
      </c>
    </row>
    <row r="3401" spans="1:5" ht="57.6" x14ac:dyDescent="0.3">
      <c r="B3401" t="s">
        <v>1898</v>
      </c>
      <c r="E3401" s="2" t="str">
        <f t="shared" si="53"/>
        <v xml:space="preserve">11.12 US Liquid Gallons
</v>
      </c>
    </row>
    <row r="3402" spans="1:5" ht="57.6" x14ac:dyDescent="0.3">
      <c r="E3402" s="2" t="str">
        <f t="shared" si="53"/>
        <v xml:space="preserve">
</v>
      </c>
    </row>
    <row r="3403" spans="1:5" ht="57.6" x14ac:dyDescent="0.3">
      <c r="E3403" s="2" t="str">
        <f t="shared" si="53"/>
        <v xml:space="preserve">
14" Simple Stone Low Square</v>
      </c>
    </row>
    <row r="3404" spans="1:5" ht="57.6" x14ac:dyDescent="0.3">
      <c r="E3404" s="2" t="str">
        <f t="shared" si="53"/>
        <v xml:space="preserve">
14" Simple Stone Low Square
OD 14" HT 9"</v>
      </c>
    </row>
    <row r="3405" spans="1:5" ht="57.6" x14ac:dyDescent="0.3">
      <c r="E3405" s="2" t="str">
        <f t="shared" si="53"/>
        <v xml:space="preserve">
14" Simple Stone Low Square
OD 14" HT 9"
36.5 Litres</v>
      </c>
    </row>
    <row r="3406" spans="1:5" ht="57.6" x14ac:dyDescent="0.3">
      <c r="A3406" t="s">
        <v>1899</v>
      </c>
      <c r="B3406" t="s">
        <v>1900</v>
      </c>
      <c r="E3406" s="2" t="str">
        <f t="shared" si="53"/>
        <v>14" Simple Stone Low Square
OD 14" HT 9"
36.5 Litres
9.6 US Liquid Gallons</v>
      </c>
    </row>
    <row r="3407" spans="1:5" ht="57.6" x14ac:dyDescent="0.3">
      <c r="B3407" t="s">
        <v>1901</v>
      </c>
      <c r="E3407" s="2" t="str">
        <f t="shared" ref="E3407:E3470" si="54">B3407 &amp; CHAR(10) &amp;B3408 &amp; CHAR(10) &amp;B3409 &amp;CHAR(10) &amp;B3410</f>
        <v xml:space="preserve">OD 14" HT 9"
36.5 Litres
9.6 US Liquid Gallons
</v>
      </c>
    </row>
    <row r="3408" spans="1:5" ht="57.6" x14ac:dyDescent="0.3">
      <c r="B3408" t="s">
        <v>1902</v>
      </c>
      <c r="E3408" s="2" t="str">
        <f t="shared" si="54"/>
        <v xml:space="preserve">36.5 Litres
9.6 US Liquid Gallons
</v>
      </c>
    </row>
    <row r="3409" spans="1:5" ht="57.6" x14ac:dyDescent="0.3">
      <c r="B3409" t="s">
        <v>1903</v>
      </c>
      <c r="E3409" s="2" t="str">
        <f t="shared" si="54"/>
        <v xml:space="preserve">9.6 US Liquid Gallons
</v>
      </c>
    </row>
    <row r="3410" spans="1:5" ht="57.6" x14ac:dyDescent="0.3">
      <c r="E3410" s="2" t="str">
        <f t="shared" si="54"/>
        <v xml:space="preserve">
</v>
      </c>
    </row>
    <row r="3411" spans="1:5" ht="57.6" x14ac:dyDescent="0.3">
      <c r="E3411" s="2" t="str">
        <f t="shared" si="54"/>
        <v xml:space="preserve">
11" Sparrow Boval</v>
      </c>
    </row>
    <row r="3412" spans="1:5" ht="57.6" x14ac:dyDescent="0.3">
      <c r="E3412" s="2" t="str">
        <f t="shared" si="54"/>
        <v xml:space="preserve">
11" Sparrow Boval
OD 11" OW 8.25" HT 5.37" BD 8"</v>
      </c>
    </row>
    <row r="3413" spans="1:5" ht="57.6" x14ac:dyDescent="0.3">
      <c r="E3413" s="2" t="str">
        <f t="shared" si="54"/>
        <v xml:space="preserve">
11" Sparrow Boval
OD 11" OW 8.25" HT 5.37" BD 8"
4.6 Liters</v>
      </c>
    </row>
    <row r="3414" spans="1:5" ht="57.6" x14ac:dyDescent="0.3">
      <c r="A3414" t="s">
        <v>1904</v>
      </c>
      <c r="B3414" t="s">
        <v>1905</v>
      </c>
      <c r="E3414" s="2" t="str">
        <f t="shared" si="54"/>
        <v>11" Sparrow Boval
OD 11" OW 8.25" HT 5.37" BD 8"
4.6 Liters
1.22 US Liquid Gallons</v>
      </c>
    </row>
    <row r="3415" spans="1:5" ht="57.6" x14ac:dyDescent="0.3">
      <c r="B3415" t="s">
        <v>1906</v>
      </c>
      <c r="E3415" s="2" t="str">
        <f t="shared" si="54"/>
        <v xml:space="preserve">OD 11" OW 8.25" HT 5.37" BD 8"
4.6 Liters
1.22 US Liquid Gallons
</v>
      </c>
    </row>
    <row r="3416" spans="1:5" ht="57.6" x14ac:dyDescent="0.3">
      <c r="B3416" t="s">
        <v>1907</v>
      </c>
      <c r="E3416" s="2" t="str">
        <f t="shared" si="54"/>
        <v xml:space="preserve">4.6 Liters
1.22 US Liquid Gallons
</v>
      </c>
    </row>
    <row r="3417" spans="1:5" ht="57.6" x14ac:dyDescent="0.3">
      <c r="B3417" t="s">
        <v>1908</v>
      </c>
      <c r="E3417" s="2" t="str">
        <f t="shared" si="54"/>
        <v xml:space="preserve">1.22 US Liquid Gallons
</v>
      </c>
    </row>
    <row r="3418" spans="1:5" ht="57.6" x14ac:dyDescent="0.3">
      <c r="E3418" s="2" t="str">
        <f t="shared" si="54"/>
        <v xml:space="preserve">
</v>
      </c>
    </row>
    <row r="3419" spans="1:5" ht="57.6" x14ac:dyDescent="0.3">
      <c r="E3419" s="2" t="str">
        <f t="shared" si="54"/>
        <v xml:space="preserve">
</v>
      </c>
    </row>
    <row r="3420" spans="1:5" ht="57.6" x14ac:dyDescent="0.3">
      <c r="E3420" s="2" t="str">
        <f t="shared" si="54"/>
        <v xml:space="preserve">
12" Starburst Planter</v>
      </c>
    </row>
    <row r="3421" spans="1:5" ht="57.6" x14ac:dyDescent="0.3">
      <c r="E3421" s="2" t="str">
        <f t="shared" si="54"/>
        <v xml:space="preserve">
12" Starburst Planter
OD 12"  HT 10" BD 8.39"</v>
      </c>
    </row>
    <row r="3422" spans="1:5" ht="57.6" x14ac:dyDescent="0.3">
      <c r="E3422" s="2" t="str">
        <f t="shared" si="54"/>
        <v xml:space="preserve">
12" Starburst Planter
OD 12"  HT 10" BD 8.39"
13.92 Liters</v>
      </c>
    </row>
    <row r="3423" spans="1:5" ht="57.6" x14ac:dyDescent="0.3">
      <c r="A3423" t="s">
        <v>1909</v>
      </c>
      <c r="B3423" t="s">
        <v>1910</v>
      </c>
      <c r="E3423" s="2" t="str">
        <f t="shared" si="54"/>
        <v>12" Starburst Planter
OD 12"  HT 10" BD 8.39"
13.92 Liters
3.77 US Liquid Gallon</v>
      </c>
    </row>
    <row r="3424" spans="1:5" ht="57.6" x14ac:dyDescent="0.3">
      <c r="B3424" t="s">
        <v>1911</v>
      </c>
      <c r="E3424" s="2" t="str">
        <f t="shared" si="54"/>
        <v xml:space="preserve">OD 12"  HT 10" BD 8.39"
13.92 Liters
3.77 US Liquid Gallon
</v>
      </c>
    </row>
    <row r="3425" spans="1:5" ht="57.6" x14ac:dyDescent="0.3">
      <c r="B3425" t="s">
        <v>1912</v>
      </c>
      <c r="E3425" s="2" t="str">
        <f t="shared" si="54"/>
        <v xml:space="preserve">13.92 Liters
3.77 US Liquid Gallon
</v>
      </c>
    </row>
    <row r="3426" spans="1:5" ht="57.6" x14ac:dyDescent="0.3">
      <c r="B3426" t="s">
        <v>1913</v>
      </c>
      <c r="E3426" s="2" t="str">
        <f t="shared" si="54"/>
        <v xml:space="preserve">3.77 US Liquid Gallon
</v>
      </c>
    </row>
    <row r="3427" spans="1:5" ht="57.6" x14ac:dyDescent="0.3">
      <c r="E3427" s="2" t="str">
        <f t="shared" si="54"/>
        <v xml:space="preserve">
</v>
      </c>
    </row>
    <row r="3428" spans="1:5" ht="57.6" x14ac:dyDescent="0.3">
      <c r="E3428" s="2" t="str">
        <f t="shared" si="54"/>
        <v xml:space="preserve">
</v>
      </c>
    </row>
    <row r="3429" spans="1:5" ht="57.6" x14ac:dyDescent="0.3">
      <c r="E3429" s="2" t="str">
        <f t="shared" si="54"/>
        <v xml:space="preserve">
</v>
      </c>
    </row>
    <row r="3430" spans="1:5" ht="57.6" x14ac:dyDescent="0.3">
      <c r="E3430" s="2" t="str">
        <f t="shared" si="54"/>
        <v xml:space="preserve">
13" Tall Starburst Planter</v>
      </c>
    </row>
    <row r="3431" spans="1:5" ht="57.6" x14ac:dyDescent="0.3">
      <c r="E3431" s="2" t="str">
        <f t="shared" si="54"/>
        <v xml:space="preserve">
13" Tall Starburst Planter
OD 13"  HT 13.5" BD 8.15"</v>
      </c>
    </row>
    <row r="3432" spans="1:5" ht="57.6" x14ac:dyDescent="0.3">
      <c r="E3432" s="2" t="str">
        <f t="shared" si="54"/>
        <v xml:space="preserve">
13" Tall Starburst Planter
OD 13"  HT 13.5" BD 8.15"
19.58 Liters</v>
      </c>
    </row>
    <row r="3433" spans="1:5" ht="57.6" x14ac:dyDescent="0.3">
      <c r="A3433" t="s">
        <v>1914</v>
      </c>
      <c r="B3433" t="s">
        <v>1915</v>
      </c>
      <c r="E3433" s="2" t="str">
        <f t="shared" si="54"/>
        <v>13" Tall Starburst Planter
OD 13"  HT 13.5" BD 8.15"
19.58 Liters
5.17 US Liquid Gallon</v>
      </c>
    </row>
    <row r="3434" spans="1:5" ht="57.6" x14ac:dyDescent="0.3">
      <c r="B3434" t="s">
        <v>1916</v>
      </c>
      <c r="E3434" s="2" t="str">
        <f t="shared" si="54"/>
        <v xml:space="preserve">OD 13"  HT 13.5" BD 8.15"
19.58 Liters
5.17 US Liquid Gallon
</v>
      </c>
    </row>
    <row r="3435" spans="1:5" ht="57.6" x14ac:dyDescent="0.3">
      <c r="B3435" t="s">
        <v>1917</v>
      </c>
      <c r="E3435" s="2" t="str">
        <f t="shared" si="54"/>
        <v xml:space="preserve">19.58 Liters
5.17 US Liquid Gallon
</v>
      </c>
    </row>
    <row r="3436" spans="1:5" ht="57.6" x14ac:dyDescent="0.3">
      <c r="B3436" t="s">
        <v>1918</v>
      </c>
      <c r="E3436" s="2" t="str">
        <f t="shared" si="54"/>
        <v xml:space="preserve">5.17 US Liquid Gallon
</v>
      </c>
    </row>
    <row r="3437" spans="1:5" ht="57.6" x14ac:dyDescent="0.3">
      <c r="E3437" s="2" t="str">
        <f t="shared" si="54"/>
        <v xml:space="preserve">
</v>
      </c>
    </row>
    <row r="3438" spans="1:5" ht="57.6" x14ac:dyDescent="0.3">
      <c r="E3438" s="2" t="str">
        <f t="shared" si="54"/>
        <v xml:space="preserve">
</v>
      </c>
    </row>
    <row r="3439" spans="1:5" ht="57.6" x14ac:dyDescent="0.3">
      <c r="E3439" s="2" t="str">
        <f t="shared" si="54"/>
        <v xml:space="preserve">
</v>
      </c>
    </row>
    <row r="3440" spans="1:5" ht="57.6" x14ac:dyDescent="0.3">
      <c r="E3440" s="2" t="str">
        <f t="shared" si="54"/>
        <v xml:space="preserve">
12"  Sugared Sand Hanging Basket</v>
      </c>
    </row>
    <row r="3441" spans="1:5" ht="57.6" x14ac:dyDescent="0.3">
      <c r="E3441" s="2" t="str">
        <f t="shared" si="54"/>
        <v xml:space="preserve">
12"  Sugared Sand Hanging Basket
OD 12" HT 6.7"  BD 6.6"</v>
      </c>
    </row>
    <row r="3442" spans="1:5" ht="57.6" x14ac:dyDescent="0.3">
      <c r="E3442" s="2" t="str">
        <f t="shared" si="54"/>
        <v xml:space="preserve">
12"  Sugared Sand Hanging Basket
OD 12" HT 6.7"  BD 6.6"
2.09 US Liquid Gallons</v>
      </c>
    </row>
    <row r="3443" spans="1:5" ht="57.6" x14ac:dyDescent="0.3">
      <c r="A3443" t="s">
        <v>1919</v>
      </c>
      <c r="B3443" t="s">
        <v>1920</v>
      </c>
      <c r="E3443" s="2" t="str">
        <f t="shared" si="54"/>
        <v>12"  Sugared Sand Hanging Basket
OD 12" HT 6.7"  BD 6.6"
2.09 US Liquid Gallons
7.9 Litres</v>
      </c>
    </row>
    <row r="3444" spans="1:5" ht="57.6" x14ac:dyDescent="0.3">
      <c r="B3444" t="s">
        <v>1921</v>
      </c>
      <c r="E3444" s="2" t="str">
        <f t="shared" si="54"/>
        <v xml:space="preserve">OD 12" HT 6.7"  BD 6.6"
2.09 US Liquid Gallons
7.9 Litres
</v>
      </c>
    </row>
    <row r="3445" spans="1:5" ht="57.6" x14ac:dyDescent="0.3">
      <c r="B3445" t="s">
        <v>1922</v>
      </c>
      <c r="E3445" s="2" t="str">
        <f t="shared" si="54"/>
        <v xml:space="preserve">2.09 US Liquid Gallons
7.9 Litres
</v>
      </c>
    </row>
    <row r="3446" spans="1:5" ht="57.6" x14ac:dyDescent="0.3">
      <c r="B3446" t="s">
        <v>1116</v>
      </c>
      <c r="E3446" s="2" t="str">
        <f t="shared" si="54"/>
        <v xml:space="preserve">7.9 Litres
</v>
      </c>
    </row>
    <row r="3447" spans="1:5" ht="57.6" x14ac:dyDescent="0.3">
      <c r="E3447" s="2" t="str">
        <f t="shared" si="54"/>
        <v xml:space="preserve">
</v>
      </c>
    </row>
    <row r="3448" spans="1:5" ht="57.6" x14ac:dyDescent="0.3">
      <c r="E3448" s="2" t="str">
        <f t="shared" si="54"/>
        <v xml:space="preserve">
</v>
      </c>
    </row>
    <row r="3449" spans="1:5" ht="57.6" x14ac:dyDescent="0.3">
      <c r="E3449" s="2" t="str">
        <f t="shared" si="54"/>
        <v xml:space="preserve">
</v>
      </c>
    </row>
    <row r="3450" spans="1:5" ht="57.6" x14ac:dyDescent="0.3">
      <c r="E3450" s="2" t="str">
        <f t="shared" si="54"/>
        <v xml:space="preserve">
</v>
      </c>
    </row>
    <row r="3451" spans="1:5" ht="57.6" x14ac:dyDescent="0.3">
      <c r="E3451" s="2" t="str">
        <f t="shared" si="54"/>
        <v xml:space="preserve">
12" Sugar Sand Bowl</v>
      </c>
    </row>
    <row r="3452" spans="1:5" ht="57.6" x14ac:dyDescent="0.3">
      <c r="E3452" s="2" t="str">
        <f t="shared" si="54"/>
        <v xml:space="preserve">
12" Sugar Sand Bowl
OD 11.9" HT 5.5"  BD 5.8"</v>
      </c>
    </row>
    <row r="3453" spans="1:5" ht="57.6" x14ac:dyDescent="0.3">
      <c r="E3453" s="2" t="str">
        <f t="shared" si="54"/>
        <v xml:space="preserve">
12" Sugar Sand Bowl
OD 11.9" HT 5.5"  BD 5.8"
1.6 US Liquid Gallon</v>
      </c>
    </row>
    <row r="3454" spans="1:5" ht="57.6" x14ac:dyDescent="0.3">
      <c r="A3454" t="s">
        <v>1923</v>
      </c>
      <c r="B3454" t="s">
        <v>1924</v>
      </c>
      <c r="E3454" s="2" t="str">
        <f t="shared" si="54"/>
        <v>12" Sugar Sand Bowl
OD 11.9" HT 5.5"  BD 5.8"
1.6 US Liquid Gallon
6.1 Litres</v>
      </c>
    </row>
    <row r="3455" spans="1:5" ht="57.6" x14ac:dyDescent="0.3">
      <c r="B3455" t="s">
        <v>1925</v>
      </c>
      <c r="E3455" s="2" t="str">
        <f t="shared" si="54"/>
        <v xml:space="preserve">OD 11.9" HT 5.5"  BD 5.8"
1.6 US Liquid Gallon
6.1 Litres
</v>
      </c>
    </row>
    <row r="3456" spans="1:5" ht="57.6" x14ac:dyDescent="0.3">
      <c r="B3456" t="s">
        <v>1926</v>
      </c>
      <c r="E3456" s="2" t="str">
        <f t="shared" si="54"/>
        <v xml:space="preserve">1.6 US Liquid Gallon
6.1 Litres
</v>
      </c>
    </row>
    <row r="3457" spans="1:5" ht="57.6" x14ac:dyDescent="0.3">
      <c r="B3457" t="s">
        <v>115</v>
      </c>
      <c r="E3457" s="2" t="str">
        <f t="shared" si="54"/>
        <v xml:space="preserve">6.1 Litres
</v>
      </c>
    </row>
    <row r="3458" spans="1:5" ht="57.6" x14ac:dyDescent="0.3">
      <c r="E3458" s="2" t="str">
        <f t="shared" si="54"/>
        <v xml:space="preserve">
</v>
      </c>
    </row>
    <row r="3459" spans="1:5" ht="57.6" x14ac:dyDescent="0.3">
      <c r="E3459" s="2" t="str">
        <f t="shared" si="54"/>
        <v xml:space="preserve">
</v>
      </c>
    </row>
    <row r="3460" spans="1:5" ht="57.6" x14ac:dyDescent="0.3">
      <c r="E3460" s="2" t="str">
        <f t="shared" si="54"/>
        <v xml:space="preserve">
10" Sugared Sand  LowSquare</v>
      </c>
    </row>
    <row r="3461" spans="1:5" ht="57.6" x14ac:dyDescent="0.3">
      <c r="E3461" s="2" t="str">
        <f t="shared" si="54"/>
        <v xml:space="preserve">
10" Sugared Sand  LowSquare
OD 10" HT 5.5"  BD 6.1"</v>
      </c>
    </row>
    <row r="3462" spans="1:5" ht="57.6" x14ac:dyDescent="0.3">
      <c r="E3462" s="2" t="str">
        <f t="shared" si="54"/>
        <v xml:space="preserve">
10" Sugared Sand  LowSquare
OD 10" HT 5.5"  BD 6.1"
1.57 US Liquid Gallons</v>
      </c>
    </row>
    <row r="3463" spans="1:5" ht="57.6" x14ac:dyDescent="0.3">
      <c r="A3463" t="s">
        <v>1927</v>
      </c>
      <c r="B3463" t="s">
        <v>1928</v>
      </c>
      <c r="E3463" s="2" t="str">
        <f t="shared" si="54"/>
        <v>10" Sugared Sand  LowSquare
OD 10" HT 5.5"  BD 6.1"
1.57 US Liquid Gallons
5.95 Litres</v>
      </c>
    </row>
    <row r="3464" spans="1:5" ht="57.6" x14ac:dyDescent="0.3">
      <c r="B3464" t="s">
        <v>1929</v>
      </c>
      <c r="E3464" s="2" t="str">
        <f t="shared" si="54"/>
        <v xml:space="preserve">OD 10" HT 5.5"  BD 6.1"
1.57 US Liquid Gallons
5.95 Litres
</v>
      </c>
    </row>
    <row r="3465" spans="1:5" ht="57.6" x14ac:dyDescent="0.3">
      <c r="B3465" t="s">
        <v>1930</v>
      </c>
      <c r="E3465" s="2" t="str">
        <f t="shared" si="54"/>
        <v xml:space="preserve">1.57 US Liquid Gallons
5.95 Litres
</v>
      </c>
    </row>
    <row r="3466" spans="1:5" ht="57.6" x14ac:dyDescent="0.3">
      <c r="B3466" t="s">
        <v>1931</v>
      </c>
      <c r="E3466" s="2" t="str">
        <f t="shared" si="54"/>
        <v xml:space="preserve">5.95 Litres
</v>
      </c>
    </row>
    <row r="3467" spans="1:5" ht="57.6" x14ac:dyDescent="0.3">
      <c r="E3467" s="2" t="str">
        <f t="shared" si="54"/>
        <v xml:space="preserve">
</v>
      </c>
    </row>
    <row r="3468" spans="1:5" ht="57.6" x14ac:dyDescent="0.3">
      <c r="E3468" s="2" t="str">
        <f t="shared" si="54"/>
        <v xml:space="preserve">
</v>
      </c>
    </row>
    <row r="3469" spans="1:5" ht="57.6" x14ac:dyDescent="0.3">
      <c r="E3469" s="2" t="str">
        <f t="shared" si="54"/>
        <v xml:space="preserve">
12"  Sugared Sand Planter</v>
      </c>
    </row>
    <row r="3470" spans="1:5" ht="57.6" x14ac:dyDescent="0.3">
      <c r="E3470" s="2" t="str">
        <f t="shared" si="54"/>
        <v xml:space="preserve">
12"  Sugared Sand Planter
OD 11.9" HT 9.3"  BD 6.6"</v>
      </c>
    </row>
    <row r="3471" spans="1:5" ht="57.6" x14ac:dyDescent="0.3">
      <c r="E3471" s="2" t="str">
        <f t="shared" ref="E3471:E3534" si="55">B3471 &amp; CHAR(10) &amp;B3472 &amp; CHAR(10) &amp;B3473 &amp;CHAR(10) &amp;B3474</f>
        <v xml:space="preserve">
12"  Sugared Sand Planter
OD 11.9" HT 9.3"  BD 6.6"
2.77 US Liquid Gallons</v>
      </c>
    </row>
    <row r="3472" spans="1:5" ht="57.6" x14ac:dyDescent="0.3">
      <c r="A3472" t="s">
        <v>1932</v>
      </c>
      <c r="B3472" t="s">
        <v>1933</v>
      </c>
      <c r="E3472" s="2" t="str">
        <f t="shared" si="55"/>
        <v>12"  Sugared Sand Planter
OD 11.9" HT 9.3"  BD 6.6"
2.77 US Liquid Gallons
10.5 Litres</v>
      </c>
    </row>
    <row r="3473" spans="1:5" ht="57.6" x14ac:dyDescent="0.3">
      <c r="B3473" t="s">
        <v>1934</v>
      </c>
      <c r="E3473" s="2" t="str">
        <f t="shared" si="55"/>
        <v xml:space="preserve">OD 11.9" HT 9.3"  BD 6.6"
2.77 US Liquid Gallons
10.5 Litres
</v>
      </c>
    </row>
    <row r="3474" spans="1:5" ht="57.6" x14ac:dyDescent="0.3">
      <c r="B3474" t="s">
        <v>855</v>
      </c>
      <c r="E3474" s="2" t="str">
        <f t="shared" si="55"/>
        <v xml:space="preserve">2.77 US Liquid Gallons
10.5 Litres
</v>
      </c>
    </row>
    <row r="3475" spans="1:5" ht="57.6" x14ac:dyDescent="0.3">
      <c r="B3475" t="s">
        <v>854</v>
      </c>
      <c r="E3475" s="2" t="str">
        <f t="shared" si="55"/>
        <v xml:space="preserve">10.5 Litres
</v>
      </c>
    </row>
    <row r="3476" spans="1:5" ht="57.6" x14ac:dyDescent="0.3">
      <c r="E3476" s="2" t="str">
        <f t="shared" si="55"/>
        <v xml:space="preserve">
</v>
      </c>
    </row>
    <row r="3477" spans="1:5" ht="57.6" x14ac:dyDescent="0.3">
      <c r="E3477" s="2" t="str">
        <f t="shared" si="55"/>
        <v xml:space="preserve">
</v>
      </c>
    </row>
    <row r="3478" spans="1:5" ht="57.6" x14ac:dyDescent="0.3">
      <c r="E3478" s="2" t="str">
        <f t="shared" si="55"/>
        <v xml:space="preserve">
16" Sugared Sand Oval</v>
      </c>
    </row>
    <row r="3479" spans="1:5" ht="57.6" x14ac:dyDescent="0.3">
      <c r="E3479" s="2" t="str">
        <f t="shared" si="55"/>
        <v xml:space="preserve">
16" Sugared Sand Oval
OD 16" HT 6.5"  BD 13.4"</v>
      </c>
    </row>
    <row r="3480" spans="1:5" ht="57.6" x14ac:dyDescent="0.3">
      <c r="E3480" s="2" t="str">
        <f t="shared" si="55"/>
        <v xml:space="preserve">
16" Sugared Sand Oval
OD 16" HT 6.5"  BD 13.4"
2.67 US Liquid Gallons</v>
      </c>
    </row>
    <row r="3481" spans="1:5" ht="57.6" x14ac:dyDescent="0.3">
      <c r="A3481" t="s">
        <v>1935</v>
      </c>
      <c r="B3481" t="s">
        <v>1936</v>
      </c>
      <c r="E3481" s="2" t="str">
        <f t="shared" si="55"/>
        <v>16" Sugared Sand Oval
OD 16" HT 6.5"  BD 13.4"
2.67 US Liquid Gallons
10.1 Litres</v>
      </c>
    </row>
    <row r="3482" spans="1:5" ht="57.6" x14ac:dyDescent="0.3">
      <c r="B3482" t="s">
        <v>1937</v>
      </c>
      <c r="E3482" s="2" t="str">
        <f t="shared" si="55"/>
        <v xml:space="preserve">OD 16" HT 6.5"  BD 13.4"
2.67 US Liquid Gallons
10.1 Litres
</v>
      </c>
    </row>
    <row r="3483" spans="1:5" ht="57.6" x14ac:dyDescent="0.3">
      <c r="B3483" t="s">
        <v>1938</v>
      </c>
      <c r="E3483" s="2" t="str">
        <f t="shared" si="55"/>
        <v xml:space="preserve">2.67 US Liquid Gallons
10.1 Litres
</v>
      </c>
    </row>
    <row r="3484" spans="1:5" ht="57.6" x14ac:dyDescent="0.3">
      <c r="B3484" t="s">
        <v>1939</v>
      </c>
      <c r="E3484" s="2" t="str">
        <f t="shared" si="55"/>
        <v xml:space="preserve">10.1 Litres
</v>
      </c>
    </row>
    <row r="3485" spans="1:5" ht="57.6" x14ac:dyDescent="0.3">
      <c r="E3485" s="2" t="str">
        <f t="shared" si="55"/>
        <v xml:space="preserve">
</v>
      </c>
    </row>
    <row r="3486" spans="1:5" ht="57.6" x14ac:dyDescent="0.3">
      <c r="E3486" s="2" t="str">
        <f t="shared" si="55"/>
        <v xml:space="preserve">
12" Sugared Sand Oval</v>
      </c>
    </row>
    <row r="3487" spans="1:5" ht="57.6" x14ac:dyDescent="0.3">
      <c r="E3487" s="2" t="str">
        <f t="shared" si="55"/>
        <v xml:space="preserve">
12" Sugared Sand Oval
OD 12" HT 5.5"  BD "</v>
      </c>
    </row>
    <row r="3488" spans="1:5" ht="57.6" x14ac:dyDescent="0.3">
      <c r="E3488" s="2" t="str">
        <f t="shared" si="55"/>
        <v xml:space="preserve">
12" Sugared Sand Oval
OD 12" HT 5.5"  BD "
1.25 US Liquid Gallons</v>
      </c>
    </row>
    <row r="3489" spans="1:5" ht="57.6" x14ac:dyDescent="0.3">
      <c r="A3489" t="s">
        <v>1940</v>
      </c>
      <c r="B3489" t="s">
        <v>1941</v>
      </c>
      <c r="E3489" s="2" t="str">
        <f t="shared" si="55"/>
        <v>12" Sugared Sand Oval
OD 12" HT 5.5"  BD "
1.25 US Liquid Gallons
4.75 Litres</v>
      </c>
    </row>
    <row r="3490" spans="1:5" ht="57.6" x14ac:dyDescent="0.3">
      <c r="B3490" t="s">
        <v>1942</v>
      </c>
      <c r="E3490" s="2" t="str">
        <f t="shared" si="55"/>
        <v xml:space="preserve">OD 12" HT 5.5"  BD "
1.25 US Liquid Gallons
4.75 Litres
</v>
      </c>
    </row>
    <row r="3491" spans="1:5" ht="57.6" x14ac:dyDescent="0.3">
      <c r="B3491" t="s">
        <v>873</v>
      </c>
      <c r="E3491" s="2" t="str">
        <f t="shared" si="55"/>
        <v xml:space="preserve">1.25 US Liquid Gallons
4.75 Litres
</v>
      </c>
    </row>
    <row r="3492" spans="1:5" ht="57.6" x14ac:dyDescent="0.3">
      <c r="B3492" t="s">
        <v>1943</v>
      </c>
      <c r="E3492" s="2" t="str">
        <f t="shared" si="55"/>
        <v>4.75 Litres
9"  Swerve Low Profile Square</v>
      </c>
    </row>
    <row r="3493" spans="1:5" ht="57.6" x14ac:dyDescent="0.3">
      <c r="E3493" s="2" t="str">
        <f t="shared" si="55"/>
        <v xml:space="preserve">
9"  Swerve Low Profile Square
9.05" OD 4.52" HT 6" BD</v>
      </c>
    </row>
    <row r="3494" spans="1:5" ht="57.6" x14ac:dyDescent="0.3">
      <c r="E3494" s="2" t="str">
        <f t="shared" si="55"/>
        <v xml:space="preserve">
9"  Swerve Low Profile Square
9.05" OD 4.52" HT 6" BD
Capacity 1.03 US Liquid Gallons</v>
      </c>
    </row>
    <row r="3495" spans="1:5" ht="57.6" x14ac:dyDescent="0.3">
      <c r="A3495" t="s">
        <v>1944</v>
      </c>
      <c r="B3495" t="s">
        <v>1945</v>
      </c>
      <c r="E3495" s="2" t="str">
        <f t="shared" si="55"/>
        <v>9"  Swerve Low Profile Square
9.05" OD 4.52" HT 6" BD
Capacity 1.03 US Liquid Gallons
3.91 Liters</v>
      </c>
    </row>
    <row r="3496" spans="1:5" ht="57.6" x14ac:dyDescent="0.3">
      <c r="B3496" t="s">
        <v>1946</v>
      </c>
      <c r="E3496" s="2" t="str">
        <f t="shared" si="55"/>
        <v xml:space="preserve">9.05" OD 4.52" HT 6" BD
Capacity 1.03 US Liquid Gallons
3.91 Liters
</v>
      </c>
    </row>
    <row r="3497" spans="1:5" ht="57.6" x14ac:dyDescent="0.3">
      <c r="B3497" t="s">
        <v>1947</v>
      </c>
      <c r="E3497" s="2" t="str">
        <f t="shared" si="55"/>
        <v xml:space="preserve">Capacity 1.03 US Liquid Gallons
3.91 Liters
</v>
      </c>
    </row>
    <row r="3498" spans="1:5" ht="57.6" x14ac:dyDescent="0.3">
      <c r="B3498" t="s">
        <v>1948</v>
      </c>
      <c r="E3498" s="2" t="str">
        <f t="shared" si="55"/>
        <v>3.91 Liters
9"  Swerve Low Profile Square With Saucer</v>
      </c>
    </row>
    <row r="3499" spans="1:5" ht="57.6" x14ac:dyDescent="0.3">
      <c r="E3499" s="2" t="str">
        <f t="shared" si="55"/>
        <v xml:space="preserve">
9"  Swerve Low Profile Square With Saucer
OD 6.06"  HT 0.4"</v>
      </c>
    </row>
    <row r="3500" spans="1:5" ht="57.6" x14ac:dyDescent="0.3">
      <c r="E3500" s="2" t="str">
        <f t="shared" si="55"/>
        <v xml:space="preserve">
9"  Swerve Low Profile Square With Saucer
OD 6.06"  HT 0.4"
</v>
      </c>
    </row>
    <row r="3501" spans="1:5" ht="57.6" x14ac:dyDescent="0.3">
      <c r="A3501" t="s">
        <v>1949</v>
      </c>
      <c r="B3501" t="s">
        <v>1950</v>
      </c>
      <c r="E3501" s="2" t="str">
        <f t="shared" si="55"/>
        <v xml:space="preserve">9"  Swerve Low Profile Square With Saucer
OD 6.06"  HT 0.4"
</v>
      </c>
    </row>
    <row r="3502" spans="1:5" ht="57.6" x14ac:dyDescent="0.3">
      <c r="B3502" t="s">
        <v>1951</v>
      </c>
      <c r="E3502" s="2" t="str">
        <f t="shared" si="55"/>
        <v xml:space="preserve">OD 6.06"  HT 0.4"
</v>
      </c>
    </row>
    <row r="3503" spans="1:5" ht="57.6" x14ac:dyDescent="0.3">
      <c r="E3503" s="2" t="str">
        <f t="shared" si="55"/>
        <v xml:space="preserve">
9.85''  Swerve Low Profile Square </v>
      </c>
    </row>
    <row r="3504" spans="1:5" ht="57.6" x14ac:dyDescent="0.3">
      <c r="E3504" s="2" t="str">
        <f t="shared" si="55"/>
        <v xml:space="preserve">
9.85''  Swerve Low Profile Square 
OD 9.85" HT 5.51" BD 6.46"</v>
      </c>
    </row>
    <row r="3505" spans="1:5" ht="57.6" x14ac:dyDescent="0.3">
      <c r="E3505" s="2" t="str">
        <f t="shared" si="55"/>
        <v xml:space="preserve">
9.85''  Swerve Low Profile Square 
OD 9.85" HT 5.51" BD 6.46"
1.5 US Liquid Gallons</v>
      </c>
    </row>
    <row r="3506" spans="1:5" ht="57.6" x14ac:dyDescent="0.3">
      <c r="A3506" t="s">
        <v>1952</v>
      </c>
      <c r="B3506" t="s">
        <v>1953</v>
      </c>
      <c r="E3506" s="2" t="str">
        <f t="shared" si="55"/>
        <v>9.85''  Swerve Low Profile Square 
OD 9.85" HT 5.51" BD 6.46"
1.5 US Liquid Gallons
5.7 Liters</v>
      </c>
    </row>
    <row r="3507" spans="1:5" ht="57.6" x14ac:dyDescent="0.3">
      <c r="B3507" t="s">
        <v>1954</v>
      </c>
      <c r="E3507" s="2" t="str">
        <f t="shared" si="55"/>
        <v xml:space="preserve">OD 9.85" HT 5.51" BD 6.46"
1.5 US Liquid Gallons
5.7 Liters
</v>
      </c>
    </row>
    <row r="3508" spans="1:5" ht="57.6" x14ac:dyDescent="0.3">
      <c r="B3508" t="s">
        <v>1044</v>
      </c>
      <c r="E3508" s="2" t="str">
        <f t="shared" si="55"/>
        <v xml:space="preserve">1.5 US Liquid Gallons
5.7 Liters
</v>
      </c>
    </row>
    <row r="3509" spans="1:5" ht="57.6" x14ac:dyDescent="0.3">
      <c r="B3509" t="s">
        <v>82</v>
      </c>
      <c r="E3509" s="2" t="str">
        <f t="shared" si="55"/>
        <v xml:space="preserve">5.7 Liters
</v>
      </c>
    </row>
    <row r="3510" spans="1:5" ht="57.6" x14ac:dyDescent="0.3">
      <c r="E3510" s="2" t="str">
        <f t="shared" si="55"/>
        <v xml:space="preserve">
</v>
      </c>
    </row>
    <row r="3511" spans="1:5" ht="57.6" x14ac:dyDescent="0.3">
      <c r="E3511" s="2" t="str">
        <f t="shared" si="55"/>
        <v xml:space="preserve">
</v>
      </c>
    </row>
    <row r="3512" spans="1:5" ht="57.6" x14ac:dyDescent="0.3">
      <c r="E3512" s="2" t="str">
        <f t="shared" si="55"/>
        <v xml:space="preserve">
11'' Swerve Bowl </v>
      </c>
    </row>
    <row r="3513" spans="1:5" ht="57.6" x14ac:dyDescent="0.3">
      <c r="E3513" s="2" t="str">
        <f t="shared" si="55"/>
        <v xml:space="preserve">
11'' Swerve Bowl 
 OD 10.8" HT 5.51" BD 7.72"</v>
      </c>
    </row>
    <row r="3514" spans="1:5" ht="57.6" x14ac:dyDescent="0.3">
      <c r="E3514" s="2" t="str">
        <f t="shared" si="55"/>
        <v xml:space="preserve">
11'' Swerve Bowl 
 OD 10.8" HT 5.51" BD 7.72"
Capacity 1.50 US Gallons</v>
      </c>
    </row>
    <row r="3515" spans="1:5" ht="57.6" x14ac:dyDescent="0.3">
      <c r="A3515" t="s">
        <v>1955</v>
      </c>
      <c r="B3515" t="s">
        <v>1956</v>
      </c>
      <c r="E3515" s="2" t="str">
        <f t="shared" si="55"/>
        <v>11'' Swerve Bowl 
 OD 10.8" HT 5.51" BD 7.72"
Capacity 1.50 US Gallons
5.7 Liters</v>
      </c>
    </row>
    <row r="3516" spans="1:5" ht="57.6" x14ac:dyDescent="0.3">
      <c r="B3516" t="s">
        <v>1957</v>
      </c>
      <c r="E3516" s="2" t="str">
        <f t="shared" si="55"/>
        <v xml:space="preserve"> OD 10.8" HT 5.51" BD 7.72"
Capacity 1.50 US Gallons
5.7 Liters
</v>
      </c>
    </row>
    <row r="3517" spans="1:5" ht="57.6" x14ac:dyDescent="0.3">
      <c r="B3517" t="s">
        <v>1587</v>
      </c>
      <c r="E3517" s="2" t="str">
        <f t="shared" si="55"/>
        <v xml:space="preserve">Capacity 1.50 US Gallons
5.7 Liters
</v>
      </c>
    </row>
    <row r="3518" spans="1:5" ht="57.6" x14ac:dyDescent="0.3">
      <c r="B3518" t="s">
        <v>82</v>
      </c>
      <c r="E3518" s="2" t="str">
        <f t="shared" si="55"/>
        <v xml:space="preserve">5.7 Liters
</v>
      </c>
    </row>
    <row r="3519" spans="1:5" ht="57.6" x14ac:dyDescent="0.3">
      <c r="E3519" s="2" t="str">
        <f t="shared" si="55"/>
        <v xml:space="preserve">
</v>
      </c>
    </row>
    <row r="3520" spans="1:5" ht="57.6" x14ac:dyDescent="0.3">
      <c r="E3520" s="2" t="str">
        <f t="shared" si="55"/>
        <v xml:space="preserve">
</v>
      </c>
    </row>
    <row r="3521" spans="1:5" ht="57.6" x14ac:dyDescent="0.3">
      <c r="E3521" s="2" t="str">
        <f t="shared" si="55"/>
        <v xml:space="preserve">
13" Sylvia Square Planter</v>
      </c>
    </row>
    <row r="3522" spans="1:5" ht="57.6" x14ac:dyDescent="0.3">
      <c r="E3522" s="2" t="str">
        <f t="shared" si="55"/>
        <v xml:space="preserve">
13" Sylvia Square Planter
OD 13"  HT 15"  BD 9.5"</v>
      </c>
    </row>
    <row r="3523" spans="1:5" ht="57.6" x14ac:dyDescent="0.3">
      <c r="E3523" s="2" t="str">
        <f t="shared" si="55"/>
        <v xml:space="preserve">
13" Sylvia Square Planter
OD 13"  HT 15"  BD 9.5"
30.5 Litres</v>
      </c>
    </row>
    <row r="3524" spans="1:5" ht="57.6" x14ac:dyDescent="0.3">
      <c r="A3524" t="s">
        <v>1958</v>
      </c>
      <c r="B3524" t="s">
        <v>1959</v>
      </c>
      <c r="E3524" s="2" t="str">
        <f t="shared" si="55"/>
        <v>13" Sylvia Square Planter
OD 13"  HT 15"  BD 9.5"
30.5 Litres
8.05 US Liquid Gallons</v>
      </c>
    </row>
    <row r="3525" spans="1:5" ht="57.6" x14ac:dyDescent="0.3">
      <c r="B3525" t="s">
        <v>1960</v>
      </c>
      <c r="E3525" s="2" t="str">
        <f t="shared" si="55"/>
        <v xml:space="preserve">OD 13"  HT 15"  BD 9.5"
30.5 Litres
8.05 US Liquid Gallons
</v>
      </c>
    </row>
    <row r="3526" spans="1:5" ht="57.6" x14ac:dyDescent="0.3">
      <c r="B3526" t="s">
        <v>1961</v>
      </c>
      <c r="E3526" s="2" t="str">
        <f t="shared" si="55"/>
        <v xml:space="preserve">30.5 Litres
8.05 US Liquid Gallons
</v>
      </c>
    </row>
    <row r="3527" spans="1:5" ht="57.6" x14ac:dyDescent="0.3">
      <c r="B3527" t="s">
        <v>1962</v>
      </c>
      <c r="E3527" s="2" t="str">
        <f t="shared" si="55"/>
        <v>8.05 US Liquid Gallons
11" Sylvia Square Planter</v>
      </c>
    </row>
    <row r="3528" spans="1:5" ht="57.6" x14ac:dyDescent="0.3">
      <c r="E3528" s="2" t="str">
        <f t="shared" si="55"/>
        <v xml:space="preserve">
11" Sylvia Square Planter
OD 11"  HT 11.5"  BD 7.5</v>
      </c>
    </row>
    <row r="3529" spans="1:5" ht="57.6" x14ac:dyDescent="0.3">
      <c r="E3529" s="2" t="str">
        <f t="shared" si="55"/>
        <v xml:space="preserve">
11" Sylvia Square Planter
OD 11"  HT 11.5"  BD 7.5
17 Litres</v>
      </c>
    </row>
    <row r="3530" spans="1:5" ht="57.6" x14ac:dyDescent="0.3">
      <c r="A3530" t="s">
        <v>1963</v>
      </c>
      <c r="B3530" t="s">
        <v>1964</v>
      </c>
      <c r="E3530" s="2" t="str">
        <f t="shared" si="55"/>
        <v>11" Sylvia Square Planter
OD 11"  HT 11.5"  BD 7.5
17 Litres
4.49 US Liquid Gallons</v>
      </c>
    </row>
    <row r="3531" spans="1:5" ht="57.6" x14ac:dyDescent="0.3">
      <c r="B3531" t="s">
        <v>1965</v>
      </c>
      <c r="E3531" s="2" t="str">
        <f t="shared" si="55"/>
        <v xml:space="preserve">OD 11"  HT 11.5"  BD 7.5
17 Litres
4.49 US Liquid Gallons
</v>
      </c>
    </row>
    <row r="3532" spans="1:5" ht="57.6" x14ac:dyDescent="0.3">
      <c r="B3532" t="s">
        <v>1966</v>
      </c>
      <c r="E3532" s="2" t="str">
        <f t="shared" si="55"/>
        <v xml:space="preserve">17 Litres
4.49 US Liquid Gallons
</v>
      </c>
    </row>
    <row r="3533" spans="1:5" ht="57.6" x14ac:dyDescent="0.3">
      <c r="B3533" t="s">
        <v>1159</v>
      </c>
      <c r="E3533" s="2" t="str">
        <f t="shared" si="55"/>
        <v xml:space="preserve">4.49 US Liquid Gallons
</v>
      </c>
    </row>
    <row r="3534" spans="1:5" ht="57.6" x14ac:dyDescent="0.3">
      <c r="E3534" s="2" t="str">
        <f t="shared" si="55"/>
        <v xml:space="preserve">
</v>
      </c>
    </row>
    <row r="3535" spans="1:5" ht="57.6" x14ac:dyDescent="0.3">
      <c r="E3535" s="2" t="str">
        <f t="shared" ref="E3535:E3598" si="56">B3535 &amp; CHAR(10) &amp;B3536 &amp; CHAR(10) &amp;B3537 &amp;CHAR(10) &amp;B3538</f>
        <v xml:space="preserve">
12" Sylvia Tall Planter</v>
      </c>
    </row>
    <row r="3536" spans="1:5" ht="57.6" x14ac:dyDescent="0.3">
      <c r="E3536" s="2" t="str">
        <f t="shared" si="56"/>
        <v xml:space="preserve">
12" Sylvia Tall Planter
OD 12" HT 11.5"  BD 8"</v>
      </c>
    </row>
    <row r="3537" spans="1:5" ht="57.6" x14ac:dyDescent="0.3">
      <c r="E3537" s="2" t="str">
        <f t="shared" si="56"/>
        <v xml:space="preserve">
12" Sylvia Tall Planter
OD 12" HT 11.5"  BD 8"
16.2 Litres</v>
      </c>
    </row>
    <row r="3538" spans="1:5" ht="57.6" x14ac:dyDescent="0.3">
      <c r="A3538" t="s">
        <v>1967</v>
      </c>
      <c r="B3538" t="s">
        <v>1968</v>
      </c>
      <c r="E3538" s="2" t="str">
        <f t="shared" si="56"/>
        <v>12" Sylvia Tall Planter
OD 12" HT 11.5"  BD 8"
16.2 Litres
4.28 US Liquid Gallons</v>
      </c>
    </row>
    <row r="3539" spans="1:5" ht="57.6" x14ac:dyDescent="0.3">
      <c r="B3539" t="s">
        <v>1969</v>
      </c>
      <c r="E3539" s="2" t="str">
        <f t="shared" si="56"/>
        <v xml:space="preserve">OD 12" HT 11.5"  BD 8"
16.2 Litres
4.28 US Liquid Gallons
</v>
      </c>
    </row>
    <row r="3540" spans="1:5" ht="57.6" x14ac:dyDescent="0.3">
      <c r="B3540" t="s">
        <v>1970</v>
      </c>
      <c r="E3540" s="2" t="str">
        <f t="shared" si="56"/>
        <v xml:space="preserve">16.2 Litres
4.28 US Liquid Gallons
</v>
      </c>
    </row>
    <row r="3541" spans="1:5" ht="57.6" x14ac:dyDescent="0.3">
      <c r="B3541" t="s">
        <v>1971</v>
      </c>
      <c r="E3541" s="2" t="str">
        <f t="shared" si="56"/>
        <v xml:space="preserve">4.28 US Liquid Gallons
</v>
      </c>
    </row>
    <row r="3542" spans="1:5" ht="57.6" x14ac:dyDescent="0.3">
      <c r="E3542" s="2" t="str">
        <f t="shared" si="56"/>
        <v xml:space="preserve">
</v>
      </c>
    </row>
    <row r="3543" spans="1:5" ht="57.6" x14ac:dyDescent="0.3">
      <c r="E3543" s="2" t="str">
        <f t="shared" si="56"/>
        <v xml:space="preserve">
</v>
      </c>
    </row>
    <row r="3544" spans="1:5" ht="57.6" x14ac:dyDescent="0.3">
      <c r="E3544" s="2" t="str">
        <f t="shared" si="56"/>
        <v xml:space="preserve">
11" Sylvia Oval</v>
      </c>
    </row>
    <row r="3545" spans="1:5" ht="57.6" x14ac:dyDescent="0.3">
      <c r="E3545" s="2" t="str">
        <f t="shared" si="56"/>
        <v xml:space="preserve">
11" Sylvia Oval
OD 11" HT 4.8"  BD 8.2"</v>
      </c>
    </row>
    <row r="3546" spans="1:5" ht="57.6" x14ac:dyDescent="0.3">
      <c r="E3546" s="2" t="str">
        <f t="shared" si="56"/>
        <v xml:space="preserve">
11" Sylvia Oval
OD 11" HT 4.8"  BD 8.2"
3.5 Litres</v>
      </c>
    </row>
    <row r="3547" spans="1:5" ht="57.6" x14ac:dyDescent="0.3">
      <c r="A3547" t="s">
        <v>1972</v>
      </c>
      <c r="B3547" t="s">
        <v>1973</v>
      </c>
      <c r="E3547" s="2" t="str">
        <f t="shared" si="56"/>
        <v>11" Sylvia Oval
OD 11" HT 4.8"  BD 8.2"
3.5 Litres
0.93 US Liquid Gallons</v>
      </c>
    </row>
    <row r="3548" spans="1:5" ht="57.6" x14ac:dyDescent="0.3">
      <c r="B3548" t="s">
        <v>1974</v>
      </c>
      <c r="E3548" s="2" t="str">
        <f t="shared" si="56"/>
        <v xml:space="preserve">OD 11" HT 4.8"  BD 8.2"
3.5 Litres
0.93 US Liquid Gallons
</v>
      </c>
    </row>
    <row r="3549" spans="1:5" ht="57.6" x14ac:dyDescent="0.3">
      <c r="B3549" t="s">
        <v>1211</v>
      </c>
      <c r="E3549" s="2" t="str">
        <f t="shared" si="56"/>
        <v xml:space="preserve">3.5 Litres
0.93 US Liquid Gallons
</v>
      </c>
    </row>
    <row r="3550" spans="1:5" ht="57.6" x14ac:dyDescent="0.3">
      <c r="B3550" t="s">
        <v>422</v>
      </c>
      <c r="E3550" s="2" t="str">
        <f t="shared" si="56"/>
        <v xml:space="preserve">0.93 US Liquid Gallons
</v>
      </c>
    </row>
    <row r="3551" spans="1:5" ht="57.6" x14ac:dyDescent="0.3">
      <c r="E3551" s="2" t="str">
        <f t="shared" si="56"/>
        <v xml:space="preserve">
</v>
      </c>
    </row>
    <row r="3552" spans="1:5" ht="57.6" x14ac:dyDescent="0.3">
      <c r="E3552" s="2" t="str">
        <f t="shared" si="56"/>
        <v xml:space="preserve">
9.25" Tear Drop Planter</v>
      </c>
    </row>
    <row r="3553" spans="1:5" ht="57.6" x14ac:dyDescent="0.3">
      <c r="E3553" s="2" t="str">
        <f t="shared" si="56"/>
        <v xml:space="preserve">
9.25" Tear Drop Planter
OD 9.15" HT 8.58" BD "7.48"</v>
      </c>
    </row>
    <row r="3554" spans="1:5" ht="57.6" x14ac:dyDescent="0.3">
      <c r="E3554" s="2" t="str">
        <f t="shared" si="56"/>
        <v xml:space="preserve">
9.25" Tear Drop Planter
OD 9.15" HT 8.58" BD "7.48"
6.89 Liters</v>
      </c>
    </row>
    <row r="3555" spans="1:5" ht="57.6" x14ac:dyDescent="0.3">
      <c r="A3555" t="s">
        <v>1975</v>
      </c>
      <c r="B3555" t="s">
        <v>1976</v>
      </c>
      <c r="E3555" s="2" t="str">
        <f t="shared" si="56"/>
        <v>9.25" Tear Drop Planter
OD 9.15" HT 8.58" BD "7.48"
6.89 Liters
1.82 US Liquid Gallon</v>
      </c>
    </row>
    <row r="3556" spans="1:5" ht="57.6" x14ac:dyDescent="0.3">
      <c r="B3556" t="s">
        <v>1977</v>
      </c>
      <c r="E3556" s="2" t="str">
        <f t="shared" si="56"/>
        <v xml:space="preserve">OD 9.15" HT 8.58" BD "7.48"
6.89 Liters
1.82 US Liquid Gallon
</v>
      </c>
    </row>
    <row r="3557" spans="1:5" ht="57.6" x14ac:dyDescent="0.3">
      <c r="B3557" t="s">
        <v>1978</v>
      </c>
      <c r="E3557" s="2" t="str">
        <f t="shared" si="56"/>
        <v xml:space="preserve">6.89 Liters
1.82 US Liquid Gallon
</v>
      </c>
    </row>
    <row r="3558" spans="1:5" ht="57.6" x14ac:dyDescent="0.3">
      <c r="B3558" t="s">
        <v>135</v>
      </c>
      <c r="E3558" s="2" t="str">
        <f t="shared" si="56"/>
        <v xml:space="preserve">1.82 US Liquid Gallon
</v>
      </c>
    </row>
    <row r="3559" spans="1:5" ht="57.6" x14ac:dyDescent="0.3">
      <c r="E3559" s="2" t="str">
        <f t="shared" si="56"/>
        <v xml:space="preserve">
</v>
      </c>
    </row>
    <row r="3560" spans="1:5" ht="57.6" x14ac:dyDescent="0.3">
      <c r="E3560" s="2" t="str">
        <f t="shared" si="56"/>
        <v xml:space="preserve">
13" Texas Star Planter</v>
      </c>
    </row>
    <row r="3561" spans="1:5" ht="57.6" x14ac:dyDescent="0.3">
      <c r="E3561" s="2" t="str">
        <f t="shared" si="56"/>
        <v xml:space="preserve">
13" Texas Star Planter
OD 12.99" HT 9.65"  BD 7.56"</v>
      </c>
    </row>
    <row r="3562" spans="1:5" ht="57.6" x14ac:dyDescent="0.3">
      <c r="E3562" s="2" t="str">
        <f t="shared" si="56"/>
        <v xml:space="preserve">
13" Texas Star Planter
OD 12.99" HT 9.65"  BD 7.56"
</v>
      </c>
    </row>
    <row r="3563" spans="1:5" ht="57.6" x14ac:dyDescent="0.3">
      <c r="A3563" t="s">
        <v>1979</v>
      </c>
      <c r="B3563" t="s">
        <v>1980</v>
      </c>
      <c r="E3563" s="2" t="str">
        <f t="shared" si="56"/>
        <v xml:space="preserve">13" Texas Star Planter
OD 12.99" HT 9.65"  BD 7.56"
</v>
      </c>
    </row>
    <row r="3564" spans="1:5" ht="57.6" x14ac:dyDescent="0.3">
      <c r="B3564" t="s">
        <v>1581</v>
      </c>
      <c r="E3564" s="2" t="str">
        <f t="shared" si="56"/>
        <v xml:space="preserve">OD 12.99" HT 9.65"  BD 7.56"
</v>
      </c>
    </row>
    <row r="3565" spans="1:5" ht="57.6" x14ac:dyDescent="0.3">
      <c r="E3565" s="2" t="str">
        <f t="shared" si="56"/>
        <v xml:space="preserve">
</v>
      </c>
    </row>
    <row r="3566" spans="1:5" ht="57.6" x14ac:dyDescent="0.3">
      <c r="E3566" s="2" t="str">
        <f t="shared" si="56"/>
        <v xml:space="preserve">
</v>
      </c>
    </row>
    <row r="3567" spans="1:5" ht="57.6" x14ac:dyDescent="0.3">
      <c r="E3567" s="2" t="str">
        <f t="shared" si="56"/>
        <v xml:space="preserve">
</v>
      </c>
    </row>
    <row r="3568" spans="1:5" ht="57.6" x14ac:dyDescent="0.3">
      <c r="E3568" s="2" t="str">
        <f t="shared" si="56"/>
        <v xml:space="preserve">
</v>
      </c>
    </row>
    <row r="3569" spans="1:5" ht="57.6" x14ac:dyDescent="0.3">
      <c r="E3569" s="2" t="str">
        <f t="shared" si="56"/>
        <v xml:space="preserve">
</v>
      </c>
    </row>
    <row r="3570" spans="1:5" ht="57.6" x14ac:dyDescent="0.3">
      <c r="E3570" s="2" t="str">
        <f t="shared" si="56"/>
        <v xml:space="preserve">
10" Tile Square</v>
      </c>
    </row>
    <row r="3571" spans="1:5" ht="57.6" x14ac:dyDescent="0.3">
      <c r="E3571" s="2" t="str">
        <f t="shared" si="56"/>
        <v xml:space="preserve">
10" Tile Square
OD 9.9"  HT 9.7" BD 5.9"</v>
      </c>
    </row>
    <row r="3572" spans="1:5" ht="57.6" x14ac:dyDescent="0.3">
      <c r="E3572" s="2" t="str">
        <f t="shared" si="56"/>
        <v xml:space="preserve">
10" Tile Square
OD 9.9"  HT 9.7" BD 5.9"
2.4 US Liquid Gallons</v>
      </c>
    </row>
    <row r="3573" spans="1:5" ht="57.6" x14ac:dyDescent="0.3">
      <c r="A3573" t="s">
        <v>1981</v>
      </c>
      <c r="B3573" t="s">
        <v>1982</v>
      </c>
      <c r="E3573" s="2" t="str">
        <f t="shared" si="56"/>
        <v>10" Tile Square
OD 9.9"  HT 9.7" BD 5.9"
2.4 US Liquid Gallons
9.1 Litres</v>
      </c>
    </row>
    <row r="3574" spans="1:5" ht="57.6" x14ac:dyDescent="0.3">
      <c r="B3574" t="s">
        <v>103</v>
      </c>
      <c r="E3574" s="2" t="str">
        <f t="shared" si="56"/>
        <v xml:space="preserve">OD 9.9"  HT 9.7" BD 5.9"
2.4 US Liquid Gallons
9.1 Litres
</v>
      </c>
    </row>
    <row r="3575" spans="1:5" ht="57.6" x14ac:dyDescent="0.3">
      <c r="B3575" t="s">
        <v>104</v>
      </c>
      <c r="E3575" s="2" t="str">
        <f t="shared" si="56"/>
        <v xml:space="preserve">2.4 US Liquid Gallons
9.1 Litres
</v>
      </c>
    </row>
    <row r="3576" spans="1:5" ht="57.6" x14ac:dyDescent="0.3">
      <c r="B3576" t="s">
        <v>105</v>
      </c>
      <c r="E3576" s="2" t="str">
        <f t="shared" si="56"/>
        <v xml:space="preserve">9.1 Litres
</v>
      </c>
    </row>
    <row r="3577" spans="1:5" ht="57.6" x14ac:dyDescent="0.3">
      <c r="E3577" s="2" t="str">
        <f t="shared" si="56"/>
        <v xml:space="preserve">
</v>
      </c>
    </row>
    <row r="3578" spans="1:5" ht="57.6" x14ac:dyDescent="0.3">
      <c r="E3578" s="2" t="str">
        <f t="shared" si="56"/>
        <v xml:space="preserve">
11" Tile Planter</v>
      </c>
    </row>
    <row r="3579" spans="1:5" ht="57.6" x14ac:dyDescent="0.3">
      <c r="E3579" s="2" t="str">
        <f t="shared" si="56"/>
        <v xml:space="preserve">
11" Tile Planter
OD 11"  HT 8.2" BD 6.8"</v>
      </c>
    </row>
    <row r="3580" spans="1:5" ht="57.6" x14ac:dyDescent="0.3">
      <c r="E3580" s="2" t="str">
        <f t="shared" si="56"/>
        <v xml:space="preserve">
11" Tile Planter
OD 11"  HT 8.2" BD 6.8"
2 US Liquid Gallons</v>
      </c>
    </row>
    <row r="3581" spans="1:5" ht="57.6" x14ac:dyDescent="0.3">
      <c r="A3581" t="s">
        <v>1983</v>
      </c>
      <c r="B3581" t="s">
        <v>1984</v>
      </c>
      <c r="E3581" s="2" t="str">
        <f t="shared" si="56"/>
        <v>11" Tile Planter
OD 11"  HT 8.2" BD 6.8"
2 US Liquid Gallons
7.6 Litres</v>
      </c>
    </row>
    <row r="3582" spans="1:5" ht="57.6" x14ac:dyDescent="0.3">
      <c r="B3582" t="s">
        <v>1985</v>
      </c>
      <c r="E3582" s="2" t="str">
        <f t="shared" si="56"/>
        <v xml:space="preserve">OD 11"  HT 8.2" BD 6.8"
2 US Liquid Gallons
7.6 Litres
</v>
      </c>
    </row>
    <row r="3583" spans="1:5" ht="57.6" x14ac:dyDescent="0.3">
      <c r="B3583" t="s">
        <v>109</v>
      </c>
      <c r="E3583" s="2" t="str">
        <f t="shared" si="56"/>
        <v xml:space="preserve">2 US Liquid Gallons
7.6 Litres
</v>
      </c>
    </row>
    <row r="3584" spans="1:5" ht="57.6" x14ac:dyDescent="0.3">
      <c r="B3584" t="s">
        <v>110</v>
      </c>
      <c r="E3584" s="2" t="str">
        <f t="shared" si="56"/>
        <v xml:space="preserve">7.6 Litres
</v>
      </c>
    </row>
    <row r="3585" spans="1:5" ht="57.6" x14ac:dyDescent="0.3">
      <c r="E3585" s="2" t="str">
        <f t="shared" si="56"/>
        <v xml:space="preserve">
</v>
      </c>
    </row>
    <row r="3586" spans="1:5" ht="57.6" x14ac:dyDescent="0.3">
      <c r="E3586" s="2" t="str">
        <f t="shared" si="56"/>
        <v xml:space="preserve">
12" Tile Planter</v>
      </c>
    </row>
    <row r="3587" spans="1:5" ht="57.6" x14ac:dyDescent="0.3">
      <c r="E3587" s="2" t="str">
        <f t="shared" si="56"/>
        <v xml:space="preserve">
12" Tile Planter
OD 12"  HT 9.5" BD 6.3"</v>
      </c>
    </row>
    <row r="3588" spans="1:5" ht="57.6" x14ac:dyDescent="0.3">
      <c r="E3588" s="2" t="str">
        <f t="shared" si="56"/>
        <v xml:space="preserve">
12" Tile Planter
OD 12"  HT 9.5" BD 6.3"
US Liquid Gallons</v>
      </c>
    </row>
    <row r="3589" spans="1:5" ht="57.6" x14ac:dyDescent="0.3">
      <c r="A3589" t="s">
        <v>1986</v>
      </c>
      <c r="B3589" t="s">
        <v>1987</v>
      </c>
      <c r="E3589" s="2" t="str">
        <f t="shared" si="56"/>
        <v>12" Tile Planter
OD 12"  HT 9.5" BD 6.3"
US Liquid Gallons
9.5 Litres</v>
      </c>
    </row>
    <row r="3590" spans="1:5" ht="57.6" x14ac:dyDescent="0.3">
      <c r="B3590" t="s">
        <v>1664</v>
      </c>
      <c r="E3590" s="2" t="str">
        <f t="shared" si="56"/>
        <v xml:space="preserve">OD 12"  HT 9.5" BD 6.3"
US Liquid Gallons
9.5 Litres
</v>
      </c>
    </row>
    <row r="3591" spans="1:5" ht="57.6" x14ac:dyDescent="0.3">
      <c r="B3591" t="s">
        <v>1206</v>
      </c>
      <c r="E3591" s="2" t="str">
        <f t="shared" si="56"/>
        <v xml:space="preserve">US Liquid Gallons
9.5 Litres
</v>
      </c>
    </row>
    <row r="3592" spans="1:5" ht="57.6" x14ac:dyDescent="0.3">
      <c r="B3592" t="s">
        <v>303</v>
      </c>
      <c r="E3592" s="2" t="str">
        <f t="shared" si="56"/>
        <v xml:space="preserve">9.5 Litres
</v>
      </c>
    </row>
    <row r="3593" spans="1:5" ht="57.6" x14ac:dyDescent="0.3">
      <c r="E3593" s="2" t="str">
        <f t="shared" si="56"/>
        <v xml:space="preserve">
</v>
      </c>
    </row>
    <row r="3594" spans="1:5" ht="57.6" x14ac:dyDescent="0.3">
      <c r="E3594" s="2" t="str">
        <f t="shared" si="56"/>
        <v xml:space="preserve">
10.6" Tile Hanging Basket</v>
      </c>
    </row>
    <row r="3595" spans="1:5" ht="57.6" x14ac:dyDescent="0.3">
      <c r="E3595" s="2" t="str">
        <f t="shared" si="56"/>
        <v xml:space="preserve">
10.6" Tile Hanging Basket
OD 10.6"  HT 6.9" BD 6.3"</v>
      </c>
    </row>
    <row r="3596" spans="1:5" ht="57.6" x14ac:dyDescent="0.3">
      <c r="E3596" s="2" t="str">
        <f t="shared" si="56"/>
        <v xml:space="preserve">
10.6" Tile Hanging Basket
OD 10.6"  HT 6.9" BD 6.3"
1.6" US Liquid Gallons</v>
      </c>
    </row>
    <row r="3597" spans="1:5" ht="57.6" x14ac:dyDescent="0.3">
      <c r="A3597" t="s">
        <v>1988</v>
      </c>
      <c r="B3597" t="s">
        <v>1989</v>
      </c>
      <c r="E3597" s="2" t="str">
        <f t="shared" si="56"/>
        <v>10.6" Tile Hanging Basket
OD 10.6"  HT 6.9" BD 6.3"
1.6" US Liquid Gallons
6.1 Litres</v>
      </c>
    </row>
    <row r="3598" spans="1:5" ht="57.6" x14ac:dyDescent="0.3">
      <c r="B3598" t="s">
        <v>113</v>
      </c>
      <c r="E3598" s="2" t="str">
        <f t="shared" si="56"/>
        <v xml:space="preserve">OD 10.6"  HT 6.9" BD 6.3"
1.6" US Liquid Gallons
6.1 Litres
</v>
      </c>
    </row>
    <row r="3599" spans="1:5" ht="57.6" x14ac:dyDescent="0.3">
      <c r="B3599" t="s">
        <v>1990</v>
      </c>
      <c r="E3599" s="2" t="str">
        <f t="shared" ref="E3599:E3662" si="57">B3599 &amp; CHAR(10) &amp;B3600 &amp; CHAR(10) &amp;B3601 &amp;CHAR(10) &amp;B3602</f>
        <v xml:space="preserve">1.6" US Liquid Gallons
6.1 Litres
</v>
      </c>
    </row>
    <row r="3600" spans="1:5" ht="57.6" x14ac:dyDescent="0.3">
      <c r="B3600" t="s">
        <v>115</v>
      </c>
      <c r="E3600" s="2" t="str">
        <f t="shared" si="57"/>
        <v xml:space="preserve">6.1 Litres
</v>
      </c>
    </row>
    <row r="3601" spans="1:5" ht="57.6" x14ac:dyDescent="0.3">
      <c r="E3601" s="2" t="str">
        <f t="shared" si="57"/>
        <v xml:space="preserve">
</v>
      </c>
    </row>
    <row r="3602" spans="1:5" ht="57.6" x14ac:dyDescent="0.3">
      <c r="E3602" s="2" t="str">
        <f t="shared" si="57"/>
        <v xml:space="preserve">
 12" Planter w/ Tomato Cage</v>
      </c>
    </row>
    <row r="3603" spans="1:5" ht="57.6" x14ac:dyDescent="0.3">
      <c r="E3603" s="2" t="str">
        <f t="shared" si="57"/>
        <v xml:space="preserve">
 12" Planter w/ Tomato Cage
OD 11.8" HT 8.6" BD 7.2"</v>
      </c>
    </row>
    <row r="3604" spans="1:5" ht="57.6" x14ac:dyDescent="0.3">
      <c r="E3604" s="2" t="str">
        <f t="shared" si="57"/>
        <v xml:space="preserve">
 12" Planter w/ Tomato Cage
OD 11.8" HT 8.6" BD 7.2"
</v>
      </c>
    </row>
    <row r="3605" spans="1:5" ht="57.6" x14ac:dyDescent="0.3">
      <c r="A3605" t="s">
        <v>1991</v>
      </c>
      <c r="B3605" t="s">
        <v>1992</v>
      </c>
      <c r="E3605" s="2" t="str">
        <f t="shared" si="57"/>
        <v xml:space="preserve"> 12" Planter w/ Tomato Cage
OD 11.8" HT 8.6" BD 7.2"
</v>
      </c>
    </row>
    <row r="3606" spans="1:5" ht="57.6" x14ac:dyDescent="0.3">
      <c r="B3606" t="s">
        <v>1993</v>
      </c>
      <c r="E3606" s="2" t="str">
        <f t="shared" si="57"/>
        <v xml:space="preserve">OD 11.8" HT 8.6" BD 7.2"
</v>
      </c>
    </row>
    <row r="3607" spans="1:5" ht="57.6" x14ac:dyDescent="0.3">
      <c r="E3607" s="2" t="str">
        <f t="shared" si="57"/>
        <v xml:space="preserve">
</v>
      </c>
    </row>
    <row r="3608" spans="1:5" ht="57.6" x14ac:dyDescent="0.3">
      <c r="E3608" s="2" t="str">
        <f t="shared" si="57"/>
        <v xml:space="preserve">
</v>
      </c>
    </row>
    <row r="3609" spans="1:5" ht="72" x14ac:dyDescent="0.3">
      <c r="E3609" s="2" t="str">
        <f t="shared" si="57"/>
        <v xml:space="preserve">
Height 15.9" (not including clips) Top Diameter 8.07"</v>
      </c>
    </row>
    <row r="3610" spans="1:5" ht="72" x14ac:dyDescent="0.3">
      <c r="E3610" s="2" t="str">
        <f t="shared" si="57"/>
        <v xml:space="preserve">
Height 15.9" (not including clips) Top Diameter 8.07"
</v>
      </c>
    </row>
    <row r="3611" spans="1:5" ht="72" x14ac:dyDescent="0.3">
      <c r="E3611" s="2" t="str">
        <f t="shared" si="57"/>
        <v xml:space="preserve">
Height 15.9" (not including clips) Top Diameter 8.07"
</v>
      </c>
    </row>
    <row r="3612" spans="1:5" ht="72" x14ac:dyDescent="0.3">
      <c r="B3612" t="s">
        <v>1994</v>
      </c>
      <c r="E3612" s="2" t="str">
        <f t="shared" si="57"/>
        <v xml:space="preserve">Height 15.9" (not including clips) Top Diameter 8.07"
</v>
      </c>
    </row>
    <row r="3613" spans="1:5" ht="57.6" x14ac:dyDescent="0.3">
      <c r="E3613" s="2" t="str">
        <f t="shared" si="57"/>
        <v xml:space="preserve">
</v>
      </c>
    </row>
    <row r="3614" spans="1:5" ht="57.6" x14ac:dyDescent="0.3">
      <c r="E3614" s="2" t="str">
        <f t="shared" si="57"/>
        <v xml:space="preserve">
 12" Planter w/ Tomato Cage</v>
      </c>
    </row>
    <row r="3615" spans="1:5" ht="57.6" x14ac:dyDescent="0.3">
      <c r="E3615" s="2" t="str">
        <f t="shared" si="57"/>
        <v xml:space="preserve">
 12" Planter w/ Tomato Cage
OD 11.8" HT 8.6" BD 7.2"</v>
      </c>
    </row>
    <row r="3616" spans="1:5" ht="57.6" x14ac:dyDescent="0.3">
      <c r="E3616" s="2" t="str">
        <f t="shared" si="57"/>
        <v xml:space="preserve">
 12" Planter w/ Tomato Cage
OD 11.8" HT 8.6" BD 7.2"
</v>
      </c>
    </row>
    <row r="3617" spans="1:5" ht="57.6" x14ac:dyDescent="0.3">
      <c r="A3617" t="s">
        <v>1995</v>
      </c>
      <c r="B3617" t="s">
        <v>1992</v>
      </c>
      <c r="E3617" s="2" t="str">
        <f t="shared" si="57"/>
        <v xml:space="preserve"> 12" Planter w/ Tomato Cage
OD 11.8" HT 8.6" BD 7.2"
</v>
      </c>
    </row>
    <row r="3618" spans="1:5" ht="57.6" x14ac:dyDescent="0.3">
      <c r="B3618" t="s">
        <v>1993</v>
      </c>
      <c r="E3618" s="2" t="str">
        <f t="shared" si="57"/>
        <v xml:space="preserve">OD 11.8" HT 8.6" BD 7.2"
</v>
      </c>
    </row>
    <row r="3619" spans="1:5" ht="57.6" x14ac:dyDescent="0.3">
      <c r="E3619" s="2" t="str">
        <f t="shared" si="57"/>
        <v xml:space="preserve">
</v>
      </c>
    </row>
    <row r="3620" spans="1:5" ht="57.6" x14ac:dyDescent="0.3">
      <c r="E3620" s="2" t="str">
        <f t="shared" si="57"/>
        <v xml:space="preserve">
</v>
      </c>
    </row>
    <row r="3621" spans="1:5" ht="57.6" x14ac:dyDescent="0.3">
      <c r="E3621" s="2" t="str">
        <f t="shared" si="57"/>
        <v xml:space="preserve">
</v>
      </c>
    </row>
    <row r="3622" spans="1:5" ht="57.6" x14ac:dyDescent="0.3">
      <c r="E3622" s="2" t="str">
        <f t="shared" si="57"/>
        <v xml:space="preserve">
</v>
      </c>
    </row>
    <row r="3623" spans="1:5" ht="57.6" x14ac:dyDescent="0.3">
      <c r="E3623" s="2" t="str">
        <f t="shared" si="57"/>
        <v xml:space="preserve">
</v>
      </c>
    </row>
    <row r="3624" spans="1:5" ht="72" x14ac:dyDescent="0.3">
      <c r="E3624" s="2" t="str">
        <f t="shared" si="57"/>
        <v xml:space="preserve">
Height 15.8" (not including clips) Top Diameter7.6"</v>
      </c>
    </row>
    <row r="3625" spans="1:5" ht="72" x14ac:dyDescent="0.3">
      <c r="E3625" s="2" t="str">
        <f t="shared" si="57"/>
        <v xml:space="preserve">
Height 15.8" (not including clips) Top Diameter7.6"
</v>
      </c>
    </row>
    <row r="3626" spans="1:5" ht="72" x14ac:dyDescent="0.3">
      <c r="E3626" s="2" t="str">
        <f t="shared" si="57"/>
        <v xml:space="preserve">
Height 15.8" (not including clips) Top Diameter7.6"
</v>
      </c>
    </row>
    <row r="3627" spans="1:5" ht="72" x14ac:dyDescent="0.3">
      <c r="B3627" t="s">
        <v>1996</v>
      </c>
      <c r="E3627" s="2" t="str">
        <f t="shared" si="57"/>
        <v>Height 15.8" (not including clips) Top Diameter7.6"
Tomato Cage</v>
      </c>
    </row>
    <row r="3628" spans="1:5" ht="57.6" x14ac:dyDescent="0.3">
      <c r="E3628" s="2" t="str">
        <f t="shared" si="57"/>
        <v xml:space="preserve">
Tomato Cage
</v>
      </c>
    </row>
    <row r="3629" spans="1:5" ht="57.6" x14ac:dyDescent="0.3">
      <c r="E3629" s="2" t="str">
        <f t="shared" si="57"/>
        <v xml:space="preserve">
Tomato Cage
</v>
      </c>
    </row>
    <row r="3630" spans="1:5" ht="57.6" x14ac:dyDescent="0.3">
      <c r="A3630" t="s">
        <v>1997</v>
      </c>
      <c r="B3630" t="s">
        <v>1998</v>
      </c>
      <c r="E3630" s="2" t="str">
        <f t="shared" si="57"/>
        <v xml:space="preserve">Tomato Cage
</v>
      </c>
    </row>
    <row r="3631" spans="1:5" ht="57.6" x14ac:dyDescent="0.3">
      <c r="E3631" s="2" t="str">
        <f t="shared" si="57"/>
        <v xml:space="preserve">
</v>
      </c>
    </row>
    <row r="3632" spans="1:5" ht="57.6" x14ac:dyDescent="0.3">
      <c r="E3632" s="2" t="str">
        <f t="shared" si="57"/>
        <v xml:space="preserve">
</v>
      </c>
    </row>
    <row r="3633" spans="1:5" ht="57.6" x14ac:dyDescent="0.3">
      <c r="E3633" s="2" t="str">
        <f t="shared" si="57"/>
        <v xml:space="preserve">
</v>
      </c>
    </row>
    <row r="3634" spans="1:5" ht="57.6" x14ac:dyDescent="0.3">
      <c r="E3634" s="2" t="str">
        <f t="shared" si="57"/>
        <v xml:space="preserve">
</v>
      </c>
    </row>
    <row r="3635" spans="1:5" ht="72" x14ac:dyDescent="0.3">
      <c r="E3635" s="2" t="str">
        <f t="shared" si="57"/>
        <v xml:space="preserve">
Height 13.9" (not including clips) Top Diameter 18.8"</v>
      </c>
    </row>
    <row r="3636" spans="1:5" ht="72" x14ac:dyDescent="0.3">
      <c r="E3636" s="2" t="str">
        <f t="shared" si="57"/>
        <v xml:space="preserve">
Height 13.9" (not including clips) Top Diameter 18.8"
</v>
      </c>
    </row>
    <row r="3637" spans="1:5" ht="72" x14ac:dyDescent="0.3">
      <c r="E3637" s="2" t="str">
        <f t="shared" si="57"/>
        <v xml:space="preserve">
Height 13.9" (not including clips) Top Diameter 18.8"
</v>
      </c>
    </row>
    <row r="3638" spans="1:5" ht="72" x14ac:dyDescent="0.3">
      <c r="B3638" t="s">
        <v>1999</v>
      </c>
      <c r="E3638" s="2" t="str">
        <f t="shared" si="57"/>
        <v>Height 13.9" (not including clips) Top Diameter 18.8"
Tomato Cage</v>
      </c>
    </row>
    <row r="3639" spans="1:5" ht="57.6" x14ac:dyDescent="0.3">
      <c r="E3639" s="2" t="str">
        <f t="shared" si="57"/>
        <v xml:space="preserve">
Tomato Cage
</v>
      </c>
    </row>
    <row r="3640" spans="1:5" ht="57.6" x14ac:dyDescent="0.3">
      <c r="E3640" s="2" t="str">
        <f t="shared" si="57"/>
        <v xml:space="preserve">
Tomato Cage
</v>
      </c>
    </row>
    <row r="3641" spans="1:5" ht="57.6" x14ac:dyDescent="0.3">
      <c r="A3641" t="s">
        <v>2000</v>
      </c>
      <c r="B3641" t="s">
        <v>1998</v>
      </c>
      <c r="E3641" s="2" t="str">
        <f t="shared" si="57"/>
        <v xml:space="preserve">Tomato Cage
</v>
      </c>
    </row>
    <row r="3642" spans="1:5" ht="57.6" x14ac:dyDescent="0.3">
      <c r="E3642" s="2" t="str">
        <f t="shared" si="57"/>
        <v xml:space="preserve">
</v>
      </c>
    </row>
    <row r="3643" spans="1:5" ht="57.6" x14ac:dyDescent="0.3">
      <c r="E3643" s="2" t="str">
        <f t="shared" si="57"/>
        <v xml:space="preserve">
</v>
      </c>
    </row>
    <row r="3644" spans="1:5" ht="57.6" x14ac:dyDescent="0.3">
      <c r="E3644" s="2" t="str">
        <f t="shared" si="57"/>
        <v xml:space="preserve">
</v>
      </c>
    </row>
    <row r="3645" spans="1:5" ht="72" x14ac:dyDescent="0.3">
      <c r="E3645" s="2" t="str">
        <f t="shared" si="57"/>
        <v xml:space="preserve">
Height 7.4" (not including clips) Top Diameter 12.4"</v>
      </c>
    </row>
    <row r="3646" spans="1:5" ht="72" x14ac:dyDescent="0.3">
      <c r="E3646" s="2" t="str">
        <f t="shared" si="57"/>
        <v xml:space="preserve">
Height 7.4" (not including clips) Top Diameter 12.4"
</v>
      </c>
    </row>
    <row r="3647" spans="1:5" ht="72" x14ac:dyDescent="0.3">
      <c r="E3647" s="2" t="str">
        <f t="shared" si="57"/>
        <v xml:space="preserve">
Height 7.4" (not including clips) Top Diameter 12.4"
</v>
      </c>
    </row>
    <row r="3648" spans="1:5" ht="72" x14ac:dyDescent="0.3">
      <c r="B3648" t="s">
        <v>2001</v>
      </c>
      <c r="E3648" s="2" t="str">
        <f t="shared" si="57"/>
        <v>Height 7.4" (not including clips) Top Diameter 12.4"
10.25" Vertical Planter and Tomato Cage</v>
      </c>
    </row>
    <row r="3649" spans="1:5" ht="57.6" x14ac:dyDescent="0.3">
      <c r="E3649" s="2" t="str">
        <f t="shared" si="57"/>
        <v xml:space="preserve">
10.25" Vertical Planter and Tomato Cage
OD 10.2" HT 8.7" BD 7"</v>
      </c>
    </row>
    <row r="3650" spans="1:5" ht="57.6" x14ac:dyDescent="0.3">
      <c r="E3650" s="2" t="str">
        <f t="shared" si="57"/>
        <v xml:space="preserve">
10.25" Vertical Planter and Tomato Cage
OD 10.2" HT 8.7" BD 7"
</v>
      </c>
    </row>
    <row r="3651" spans="1:5" ht="57.6" x14ac:dyDescent="0.3">
      <c r="A3651" t="s">
        <v>2002</v>
      </c>
      <c r="B3651" t="s">
        <v>2003</v>
      </c>
      <c r="E3651" s="2" t="str">
        <f t="shared" si="57"/>
        <v xml:space="preserve">10.25" Vertical Planter and Tomato Cage
OD 10.2" HT 8.7" BD 7"
</v>
      </c>
    </row>
    <row r="3652" spans="1:5" ht="57.6" x14ac:dyDescent="0.3">
      <c r="B3652" t="s">
        <v>2004</v>
      </c>
      <c r="E3652" s="2" t="str">
        <f t="shared" si="57"/>
        <v xml:space="preserve">OD 10.2" HT 8.7" BD 7"
</v>
      </c>
    </row>
    <row r="3653" spans="1:5" ht="57.6" x14ac:dyDescent="0.3">
      <c r="E3653" s="2" t="str">
        <f t="shared" si="57"/>
        <v xml:space="preserve">
</v>
      </c>
    </row>
    <row r="3654" spans="1:5" ht="57.6" x14ac:dyDescent="0.3">
      <c r="E3654" s="2" t="str">
        <f t="shared" si="57"/>
        <v xml:space="preserve">
</v>
      </c>
    </row>
    <row r="3655" spans="1:5" ht="57.6" x14ac:dyDescent="0.3">
      <c r="E3655" s="2" t="str">
        <f t="shared" si="57"/>
        <v xml:space="preserve">
</v>
      </c>
    </row>
    <row r="3656" spans="1:5" ht="57.6" x14ac:dyDescent="0.3">
      <c r="E3656" s="2" t="str">
        <f t="shared" si="57"/>
        <v xml:space="preserve">
</v>
      </c>
    </row>
    <row r="3657" spans="1:5" ht="72" x14ac:dyDescent="0.3">
      <c r="E3657" s="2" t="str">
        <f t="shared" si="57"/>
        <v xml:space="preserve">
Height 13.9" (not including clips) Top Diameter 18.8"</v>
      </c>
    </row>
    <row r="3658" spans="1:5" ht="72" x14ac:dyDescent="0.3">
      <c r="E3658" s="2" t="str">
        <f t="shared" si="57"/>
        <v xml:space="preserve">
Height 13.9" (not including clips) Top Diameter 18.8"
</v>
      </c>
    </row>
    <row r="3659" spans="1:5" ht="72" x14ac:dyDescent="0.3">
      <c r="E3659" s="2" t="str">
        <f t="shared" si="57"/>
        <v xml:space="preserve">
Height 13.9" (not including clips) Top Diameter 18.8"
</v>
      </c>
    </row>
    <row r="3660" spans="1:5" ht="72" x14ac:dyDescent="0.3">
      <c r="B3660" t="s">
        <v>1999</v>
      </c>
      <c r="E3660" s="2" t="str">
        <f t="shared" si="57"/>
        <v>Height 13.9" (not including clips) Top Diameter 18.8"
9.85" Hex Planter with Tomato Cage</v>
      </c>
    </row>
    <row r="3661" spans="1:5" ht="57.6" x14ac:dyDescent="0.3">
      <c r="E3661" s="2" t="str">
        <f t="shared" si="57"/>
        <v xml:space="preserve">
9.85" Hex Planter with Tomato Cage
OD 9.85" HT 9.80" BD 6.45"</v>
      </c>
    </row>
    <row r="3662" spans="1:5" ht="57.6" x14ac:dyDescent="0.3">
      <c r="E3662" s="2" t="str">
        <f t="shared" si="57"/>
        <v xml:space="preserve">
9.85" Hex Planter with Tomato Cage
OD 9.85" HT 9.80" BD 6.45"
2.03 US Liquid Gallons</v>
      </c>
    </row>
    <row r="3663" spans="1:5" ht="57.6" x14ac:dyDescent="0.3">
      <c r="A3663" t="s">
        <v>2005</v>
      </c>
      <c r="B3663" t="s">
        <v>2006</v>
      </c>
      <c r="E3663" s="2" t="str">
        <f t="shared" ref="E3663:E3726" si="58">B3663 &amp; CHAR(10) &amp;B3664 &amp; CHAR(10) &amp;B3665 &amp;CHAR(10) &amp;B3666</f>
        <v xml:space="preserve">9.85" Hex Planter with Tomato Cage
OD 9.85" HT 9.80" BD 6.45"
2.03 US Liquid Gallons
7.7 Liters </v>
      </c>
    </row>
    <row r="3664" spans="1:5" ht="57.6" x14ac:dyDescent="0.3">
      <c r="B3664" t="s">
        <v>2007</v>
      </c>
      <c r="E3664" s="2" t="str">
        <f t="shared" si="58"/>
        <v>OD 9.85" HT 9.80" BD 6.45"
2.03 US Liquid Gallons
7.7 Liters 
Cage Height 14.2"</v>
      </c>
    </row>
    <row r="3665" spans="1:5" ht="57.6" x14ac:dyDescent="0.3">
      <c r="B3665" t="s">
        <v>939</v>
      </c>
      <c r="E3665" s="2" t="str">
        <f t="shared" si="58"/>
        <v xml:space="preserve">2.03 US Liquid Gallons
7.7 Liters 
Cage Height 14.2"
</v>
      </c>
    </row>
    <row r="3666" spans="1:5" ht="57.6" x14ac:dyDescent="0.3">
      <c r="B3666" t="s">
        <v>2008</v>
      </c>
      <c r="E3666" s="2" t="str">
        <f t="shared" si="58"/>
        <v xml:space="preserve">7.7 Liters 
Cage Height 14.2"
</v>
      </c>
    </row>
    <row r="3667" spans="1:5" ht="57.6" x14ac:dyDescent="0.3">
      <c r="B3667" t="s">
        <v>2009</v>
      </c>
      <c r="E3667" s="2" t="str">
        <f t="shared" si="58"/>
        <v xml:space="preserve">Cage Height 14.2"
</v>
      </c>
    </row>
    <row r="3668" spans="1:5" ht="57.6" x14ac:dyDescent="0.3">
      <c r="E3668" s="2" t="str">
        <f t="shared" si="58"/>
        <v xml:space="preserve">
</v>
      </c>
    </row>
    <row r="3669" spans="1:5" ht="57.6" x14ac:dyDescent="0.3">
      <c r="E3669" s="2" t="str">
        <f t="shared" si="58"/>
        <v xml:space="preserve">
12" Torino Bowl</v>
      </c>
    </row>
    <row r="3670" spans="1:5" ht="57.6" x14ac:dyDescent="0.3">
      <c r="E3670" s="2" t="str">
        <f t="shared" si="58"/>
        <v xml:space="preserve">
12" Torino Bowl
OD 12" HT 5.1"</v>
      </c>
    </row>
    <row r="3671" spans="1:5" ht="57.6" x14ac:dyDescent="0.3">
      <c r="E3671" s="2" t="str">
        <f t="shared" si="58"/>
        <v xml:space="preserve">
12" Torino Bowl
OD 12" HT 5.1"
Capacity 1.55 US Gallons</v>
      </c>
    </row>
    <row r="3672" spans="1:5" ht="57.6" x14ac:dyDescent="0.3">
      <c r="A3672" t="s">
        <v>2010</v>
      </c>
      <c r="B3672" t="s">
        <v>2011</v>
      </c>
      <c r="E3672" s="2" t="str">
        <f t="shared" si="58"/>
        <v>12" Torino Bowl
OD 12" HT 5.1"
Capacity 1.55 US Gallons
5.87 Litres</v>
      </c>
    </row>
    <row r="3673" spans="1:5" ht="57.6" x14ac:dyDescent="0.3">
      <c r="A3673" t="s">
        <v>219</v>
      </c>
      <c r="B3673" t="s">
        <v>2012</v>
      </c>
      <c r="E3673" s="2" t="str">
        <f t="shared" si="58"/>
        <v xml:space="preserve">OD 12" HT 5.1"
Capacity 1.55 US Gallons
5.87 Litres
</v>
      </c>
    </row>
    <row r="3674" spans="1:5" ht="57.6" x14ac:dyDescent="0.3">
      <c r="A3674" t="s">
        <v>219</v>
      </c>
      <c r="B3674" t="s">
        <v>2013</v>
      </c>
      <c r="E3674" s="2" t="str">
        <f t="shared" si="58"/>
        <v xml:space="preserve">Capacity 1.55 US Gallons
5.87 Litres
</v>
      </c>
    </row>
    <row r="3675" spans="1:5" ht="57.6" x14ac:dyDescent="0.3">
      <c r="B3675" t="s">
        <v>2014</v>
      </c>
      <c r="E3675" s="2" t="str">
        <f t="shared" si="58"/>
        <v xml:space="preserve">5.87 Litres
</v>
      </c>
    </row>
    <row r="3676" spans="1:5" ht="57.6" x14ac:dyDescent="0.3">
      <c r="E3676" s="2" t="str">
        <f t="shared" si="58"/>
        <v xml:space="preserve">
</v>
      </c>
    </row>
    <row r="3677" spans="1:5" ht="57.6" x14ac:dyDescent="0.3">
      <c r="E3677" s="2" t="str">
        <f t="shared" si="58"/>
        <v xml:space="preserve">
14" Torino Square</v>
      </c>
    </row>
    <row r="3678" spans="1:5" ht="57.6" x14ac:dyDescent="0.3">
      <c r="E3678" s="2" t="str">
        <f t="shared" si="58"/>
        <v xml:space="preserve">
14" Torino Square
OD 14'' HT 12.5''BD 8.27"</v>
      </c>
    </row>
    <row r="3679" spans="1:5" ht="57.6" x14ac:dyDescent="0.3">
      <c r="E3679" s="2" t="str">
        <f t="shared" si="58"/>
        <v xml:space="preserve">
14" Torino Square
OD 14'' HT 12.5''BD 8.27"
26.28 Liters</v>
      </c>
    </row>
    <row r="3680" spans="1:5" ht="57.6" x14ac:dyDescent="0.3">
      <c r="A3680" t="s">
        <v>2015</v>
      </c>
      <c r="B3680" t="s">
        <v>2016</v>
      </c>
      <c r="E3680" s="2" t="str">
        <f t="shared" si="58"/>
        <v>14" Torino Square
OD 14'' HT 12.5''BD 8.27"
26.28 Liters
6.94 US liquid Gallon</v>
      </c>
    </row>
    <row r="3681" spans="1:5" ht="57.6" x14ac:dyDescent="0.3">
      <c r="B3681" t="s">
        <v>2017</v>
      </c>
      <c r="E3681" s="2" t="str">
        <f t="shared" si="58"/>
        <v xml:space="preserve">OD 14'' HT 12.5''BD 8.27"
26.28 Liters
6.94 US liquid Gallon
</v>
      </c>
    </row>
    <row r="3682" spans="1:5" ht="57.6" x14ac:dyDescent="0.3">
      <c r="B3682" t="s">
        <v>2018</v>
      </c>
      <c r="E3682" s="2" t="str">
        <f t="shared" si="58"/>
        <v xml:space="preserve">26.28 Liters
6.94 US liquid Gallon
</v>
      </c>
    </row>
    <row r="3683" spans="1:5" ht="57.6" x14ac:dyDescent="0.3">
      <c r="B3683" t="s">
        <v>2019</v>
      </c>
      <c r="E3683" s="2" t="str">
        <f t="shared" si="58"/>
        <v>6.94 US liquid Gallon
12" Torino Square</v>
      </c>
    </row>
    <row r="3684" spans="1:5" ht="57.6" x14ac:dyDescent="0.3">
      <c r="E3684" s="2" t="str">
        <f t="shared" si="58"/>
        <v xml:space="preserve">
12" Torino Square
OD 12'' HT 10.4'' BD 7'' </v>
      </c>
    </row>
    <row r="3685" spans="1:5" ht="57.6" x14ac:dyDescent="0.3">
      <c r="E3685" s="2" t="str">
        <f t="shared" si="58"/>
        <v xml:space="preserve">
12" Torino Square
OD 12'' HT 10.4'' BD 7'' 
15.18 Liters</v>
      </c>
    </row>
    <row r="3686" spans="1:5" ht="57.6" x14ac:dyDescent="0.3">
      <c r="A3686" t="s">
        <v>2020</v>
      </c>
      <c r="B3686" t="s">
        <v>2021</v>
      </c>
      <c r="E3686" s="2" t="str">
        <f t="shared" si="58"/>
        <v>12" Torino Square
OD 12'' HT 10.4'' BD 7'' 
15.18 Liters
4.01 US liquid Gallon</v>
      </c>
    </row>
    <row r="3687" spans="1:5" ht="57.6" x14ac:dyDescent="0.3">
      <c r="B3687" t="s">
        <v>2022</v>
      </c>
      <c r="E3687" s="2" t="str">
        <f t="shared" si="58"/>
        <v xml:space="preserve">OD 12'' HT 10.4'' BD 7'' 
15.18 Liters
4.01 US liquid Gallon
</v>
      </c>
    </row>
    <row r="3688" spans="1:5" ht="57.6" x14ac:dyDescent="0.3">
      <c r="B3688" t="s">
        <v>2023</v>
      </c>
      <c r="E3688" s="2" t="str">
        <f t="shared" si="58"/>
        <v xml:space="preserve">15.18 Liters
4.01 US liquid Gallon
</v>
      </c>
    </row>
    <row r="3689" spans="1:5" ht="57.6" x14ac:dyDescent="0.3">
      <c r="B3689" t="s">
        <v>2024</v>
      </c>
      <c r="E3689" s="2" t="str">
        <f t="shared" si="58"/>
        <v>4.01 US liquid Gallon
10" Torino Square</v>
      </c>
    </row>
    <row r="3690" spans="1:5" ht="57.6" x14ac:dyDescent="0.3">
      <c r="E3690" s="2" t="str">
        <f t="shared" si="58"/>
        <v xml:space="preserve">
10" Torino Square
OD 10" HT 8.7  BD5.6"</v>
      </c>
    </row>
    <row r="3691" spans="1:5" ht="57.6" x14ac:dyDescent="0.3">
      <c r="E3691" s="2" t="str">
        <f t="shared" si="58"/>
        <v xml:space="preserve">
10" Torino Square
OD 10" HT 8.7  BD5.6"
2.22 US Liquid Gallons</v>
      </c>
    </row>
    <row r="3692" spans="1:5" ht="57.6" x14ac:dyDescent="0.3">
      <c r="A3692" t="s">
        <v>2025</v>
      </c>
      <c r="B3692" t="s">
        <v>2026</v>
      </c>
      <c r="E3692" s="2" t="str">
        <f t="shared" si="58"/>
        <v>10" Torino Square
OD 10" HT 8.7  BD5.6"
2.22 US Liquid Gallons
8.4 Litres</v>
      </c>
    </row>
    <row r="3693" spans="1:5" ht="57.6" x14ac:dyDescent="0.3">
      <c r="B3693" t="s">
        <v>2027</v>
      </c>
      <c r="E3693" s="2" t="str">
        <f t="shared" si="58"/>
        <v xml:space="preserve">OD 10" HT 8.7  BD5.6"
2.22 US Liquid Gallons
8.4 Litres
</v>
      </c>
    </row>
    <row r="3694" spans="1:5" ht="57.6" x14ac:dyDescent="0.3">
      <c r="B3694" t="s">
        <v>2028</v>
      </c>
      <c r="E3694" s="2" t="str">
        <f t="shared" si="58"/>
        <v>2.22 US Liquid Gallons
8.4 Litres
7.6" Torino Square</v>
      </c>
    </row>
    <row r="3695" spans="1:5" ht="57.6" x14ac:dyDescent="0.3">
      <c r="B3695" t="s">
        <v>2029</v>
      </c>
      <c r="E3695" s="2" t="str">
        <f t="shared" si="58"/>
        <v>8.4 Litres
7.6" Torino Square
OD 7.7'' HT 6.7"  BD 4.5"</v>
      </c>
    </row>
    <row r="3696" spans="1:5" ht="57.6" x14ac:dyDescent="0.3">
      <c r="E3696" s="2" t="str">
        <f t="shared" si="58"/>
        <v xml:space="preserve">
7.6" Torino Square
OD 7.7'' HT 6.7"  BD 4.5"
3.76 Liters</v>
      </c>
    </row>
    <row r="3697" spans="1:5" ht="57.6" x14ac:dyDescent="0.3">
      <c r="A3697" t="s">
        <v>2030</v>
      </c>
      <c r="B3697" t="s">
        <v>2031</v>
      </c>
      <c r="E3697" s="2" t="str">
        <f t="shared" si="58"/>
        <v>7.6" Torino Square
OD 7.7'' HT 6.7"  BD 4.5"
3.76 Liters
1 US liquid Gallon</v>
      </c>
    </row>
    <row r="3698" spans="1:5" ht="57.6" x14ac:dyDescent="0.3">
      <c r="B3698" t="s">
        <v>2032</v>
      </c>
      <c r="E3698" s="2" t="str">
        <f t="shared" si="58"/>
        <v xml:space="preserve">OD 7.7'' HT 6.7"  BD 4.5"
3.76 Liters
1 US liquid Gallon
</v>
      </c>
    </row>
    <row r="3699" spans="1:5" ht="57.6" x14ac:dyDescent="0.3">
      <c r="B3699" t="s">
        <v>2033</v>
      </c>
      <c r="E3699" s="2" t="str">
        <f t="shared" si="58"/>
        <v xml:space="preserve">3.76 Liters
1 US liquid Gallon
</v>
      </c>
    </row>
    <row r="3700" spans="1:5" ht="57.6" x14ac:dyDescent="0.3">
      <c r="B3700" t="s">
        <v>2034</v>
      </c>
      <c r="E3700" s="2" t="str">
        <f t="shared" si="58"/>
        <v>1 US liquid Gallon
14" Torino Round</v>
      </c>
    </row>
    <row r="3701" spans="1:5" ht="57.6" x14ac:dyDescent="0.3">
      <c r="E3701" s="2" t="str">
        <f t="shared" si="58"/>
        <v xml:space="preserve">
14" Torino Round
OD 14'' HT 12.5'' BD 8.27"</v>
      </c>
    </row>
    <row r="3702" spans="1:5" ht="57.6" x14ac:dyDescent="0.3">
      <c r="E3702" s="2" t="str">
        <f t="shared" si="58"/>
        <v xml:space="preserve">
14" Torino Round
OD 14'' HT 12.5'' BD 8.27"
19.21 Liters</v>
      </c>
    </row>
    <row r="3703" spans="1:5" ht="57.6" x14ac:dyDescent="0.3">
      <c r="A3703" t="s">
        <v>2035</v>
      </c>
      <c r="B3703" t="s">
        <v>2036</v>
      </c>
      <c r="E3703" s="2" t="str">
        <f t="shared" si="58"/>
        <v>14" Torino Round
OD 14'' HT 12.5'' BD 8.27"
19.21 Liters
5.07 US liquid Gallon</v>
      </c>
    </row>
    <row r="3704" spans="1:5" ht="57.6" x14ac:dyDescent="0.3">
      <c r="B3704" t="s">
        <v>2037</v>
      </c>
      <c r="E3704" s="2" t="str">
        <f t="shared" si="58"/>
        <v xml:space="preserve">OD 14'' HT 12.5'' BD 8.27"
19.21 Liters
5.07 US liquid Gallon
</v>
      </c>
    </row>
    <row r="3705" spans="1:5" ht="57.6" x14ac:dyDescent="0.3">
      <c r="B3705" t="s">
        <v>2038</v>
      </c>
      <c r="E3705" s="2" t="str">
        <f t="shared" si="58"/>
        <v>19.21 Liters
5.07 US liquid Gallon
12" Torino Round</v>
      </c>
    </row>
    <row r="3706" spans="1:5" ht="57.6" x14ac:dyDescent="0.3">
      <c r="B3706" t="s">
        <v>2039</v>
      </c>
      <c r="E3706" s="2" t="str">
        <f t="shared" si="58"/>
        <v xml:space="preserve">5.07 US liquid Gallon
12" Torino Round
OD 12'' HT 10.4'' BD 7'' </v>
      </c>
    </row>
    <row r="3707" spans="1:5" ht="57.6" x14ac:dyDescent="0.3">
      <c r="E3707" s="2" t="str">
        <f t="shared" si="58"/>
        <v xml:space="preserve">
12" Torino Round
OD 12'' HT 10.4'' BD 7'' 
11.22 Liters</v>
      </c>
    </row>
    <row r="3708" spans="1:5" ht="57.6" x14ac:dyDescent="0.3">
      <c r="A3708" t="s">
        <v>2040</v>
      </c>
      <c r="B3708" t="s">
        <v>2041</v>
      </c>
      <c r="E3708" s="2" t="str">
        <f t="shared" si="58"/>
        <v>12" Torino Round
OD 12'' HT 10.4'' BD 7'' 
11.22 Liters
2.96 US liquid Gallon</v>
      </c>
    </row>
    <row r="3709" spans="1:5" ht="57.6" x14ac:dyDescent="0.3">
      <c r="B3709" t="s">
        <v>2022</v>
      </c>
      <c r="E3709" s="2" t="str">
        <f t="shared" si="58"/>
        <v xml:space="preserve">OD 12'' HT 10.4'' BD 7'' 
11.22 Liters
2.96 US liquid Gallon
</v>
      </c>
    </row>
    <row r="3710" spans="1:5" ht="57.6" x14ac:dyDescent="0.3">
      <c r="B3710" t="s">
        <v>2042</v>
      </c>
      <c r="E3710" s="2" t="str">
        <f t="shared" si="58"/>
        <v>11.22 Liters
2.96 US liquid Gallon
10" Torino Round</v>
      </c>
    </row>
    <row r="3711" spans="1:5" ht="57.6" x14ac:dyDescent="0.3">
      <c r="B3711" t="s">
        <v>2043</v>
      </c>
      <c r="E3711" s="2" t="str">
        <f t="shared" si="58"/>
        <v xml:space="preserve">2.96 US liquid Gallon
10" Torino Round
OD 10'' HT 8.7'' BD '' </v>
      </c>
    </row>
    <row r="3712" spans="1:5" ht="57.6" x14ac:dyDescent="0.3">
      <c r="E3712" s="2" t="str">
        <f t="shared" si="58"/>
        <v xml:space="preserve">
10" Torino Round
OD 10'' HT 8.7'' BD '' 
1.66 US Liquid Gallons</v>
      </c>
    </row>
    <row r="3713" spans="1:5" ht="57.6" x14ac:dyDescent="0.3">
      <c r="A3713" t="s">
        <v>2044</v>
      </c>
      <c r="B3713" t="s">
        <v>2045</v>
      </c>
      <c r="E3713" s="2" t="str">
        <f t="shared" si="58"/>
        <v>10" Torino Round
OD 10'' HT 8.7'' BD '' 
1.66 US Liquid Gallons
6.3 Litres</v>
      </c>
    </row>
    <row r="3714" spans="1:5" ht="57.6" x14ac:dyDescent="0.3">
      <c r="B3714" t="s">
        <v>2046</v>
      </c>
      <c r="E3714" s="2" t="str">
        <f t="shared" si="58"/>
        <v xml:space="preserve">OD 10'' HT 8.7'' BD '' 
1.66 US Liquid Gallons
6.3 Litres
</v>
      </c>
    </row>
    <row r="3715" spans="1:5" ht="57.6" x14ac:dyDescent="0.3">
      <c r="B3715" t="s">
        <v>344</v>
      </c>
      <c r="E3715" s="2" t="str">
        <f t="shared" si="58"/>
        <v xml:space="preserve">1.66 US Liquid Gallons
6.3 Litres
</v>
      </c>
    </row>
    <row r="3716" spans="1:5" ht="57.6" x14ac:dyDescent="0.3">
      <c r="B3716" t="s">
        <v>343</v>
      </c>
      <c r="E3716" s="2" t="str">
        <f t="shared" si="58"/>
        <v>6.3 Litres
12.5" Torino Hanging Basket</v>
      </c>
    </row>
    <row r="3717" spans="1:5" ht="57.6" x14ac:dyDescent="0.3">
      <c r="E3717" s="2" t="str">
        <f t="shared" si="58"/>
        <v xml:space="preserve">
12.5" Torino Hanging Basket
OD 12.5'' HT 7.5"</v>
      </c>
    </row>
    <row r="3718" spans="1:5" ht="57.6" x14ac:dyDescent="0.3">
      <c r="E3718" s="2" t="str">
        <f t="shared" si="58"/>
        <v xml:space="preserve">
12.5" Torino Hanging Basket
OD 12.5'' HT 7.5"
2.3 US Liquid Gallons</v>
      </c>
    </row>
    <row r="3719" spans="1:5" ht="57.6" x14ac:dyDescent="0.3">
      <c r="A3719" t="s">
        <v>2047</v>
      </c>
      <c r="B3719" t="s">
        <v>2048</v>
      </c>
      <c r="E3719" s="2" t="str">
        <f t="shared" si="58"/>
        <v>12.5" Torino Hanging Basket
OD 12.5'' HT 7.5"
2.3 US Liquid Gallons
8.7 Litres</v>
      </c>
    </row>
    <row r="3720" spans="1:5" ht="57.6" x14ac:dyDescent="0.3">
      <c r="B3720" t="s">
        <v>2049</v>
      </c>
      <c r="E3720" s="2" t="str">
        <f t="shared" si="58"/>
        <v xml:space="preserve">OD 12.5'' HT 7.5"
2.3 US Liquid Gallons
8.7 Litres
</v>
      </c>
    </row>
    <row r="3721" spans="1:5" ht="57.6" x14ac:dyDescent="0.3">
      <c r="B3721" t="s">
        <v>2050</v>
      </c>
      <c r="E3721" s="2" t="str">
        <f t="shared" si="58"/>
        <v xml:space="preserve">2.3 US Liquid Gallons
8.7 Litres
</v>
      </c>
    </row>
    <row r="3722" spans="1:5" ht="57.6" x14ac:dyDescent="0.3">
      <c r="B3722" t="s">
        <v>498</v>
      </c>
      <c r="E3722" s="2" t="str">
        <f t="shared" si="58"/>
        <v xml:space="preserve">8.7 Litres
</v>
      </c>
    </row>
    <row r="3723" spans="1:5" ht="57.6" x14ac:dyDescent="0.3">
      <c r="E3723" s="2" t="str">
        <f t="shared" si="58"/>
        <v xml:space="preserve">
</v>
      </c>
    </row>
    <row r="3724" spans="1:5" ht="57.6" x14ac:dyDescent="0.3">
      <c r="E3724" s="2" t="str">
        <f t="shared" si="58"/>
        <v xml:space="preserve">
</v>
      </c>
    </row>
    <row r="3725" spans="1:5" ht="57.6" x14ac:dyDescent="0.3">
      <c r="E3725" s="2" t="str">
        <f t="shared" si="58"/>
        <v xml:space="preserve">
15" Torino Window Box</v>
      </c>
    </row>
    <row r="3726" spans="1:5" ht="57.6" x14ac:dyDescent="0.3">
      <c r="E3726" s="2" t="str">
        <f t="shared" si="58"/>
        <v xml:space="preserve">
15" Torino Window Box
OL 15"  OW 7.6"  HT 6.3"  BL 11.6"  BW 4.5"</v>
      </c>
    </row>
    <row r="3727" spans="1:5" ht="57.6" x14ac:dyDescent="0.3">
      <c r="E3727" s="2" t="str">
        <f t="shared" ref="E3727:E3790" si="59">B3727 &amp; CHAR(10) &amp;B3728 &amp; CHAR(10) &amp;B3729 &amp;CHAR(10) &amp;B3730</f>
        <v xml:space="preserve">
15" Torino Window Box
OL 15"  OW 7.6"  HT 6.3"  BL 11.6"  BW 4.5"
2.2 US Liquid Gallons</v>
      </c>
    </row>
    <row r="3728" spans="1:5" ht="57.6" x14ac:dyDescent="0.3">
      <c r="A3728" t="s">
        <v>2051</v>
      </c>
      <c r="B3728" t="s">
        <v>2052</v>
      </c>
      <c r="E3728" s="2" t="str">
        <f t="shared" si="59"/>
        <v>15" Torino Window Box
OL 15"  OW 7.6"  HT 6.3"  BL 11.6"  BW 4.5"
2.2 US Liquid Gallons
8.3 Litres</v>
      </c>
    </row>
    <row r="3729" spans="1:5" ht="57.6" x14ac:dyDescent="0.3">
      <c r="B3729" t="s">
        <v>2053</v>
      </c>
      <c r="E3729" s="2" t="str">
        <f t="shared" si="59"/>
        <v xml:space="preserve">OL 15"  OW 7.6"  HT 6.3"  BL 11.6"  BW 4.5"
2.2 US Liquid Gallons
8.3 Litres
</v>
      </c>
    </row>
    <row r="3730" spans="1:5" ht="57.6" x14ac:dyDescent="0.3">
      <c r="B3730" t="s">
        <v>2054</v>
      </c>
      <c r="E3730" s="2" t="str">
        <f t="shared" si="59"/>
        <v xml:space="preserve">2.2 US Liquid Gallons
8.3 Litres
</v>
      </c>
    </row>
    <row r="3731" spans="1:5" ht="57.6" x14ac:dyDescent="0.3">
      <c r="B3731" t="s">
        <v>2055</v>
      </c>
      <c r="E3731" s="2" t="str">
        <f t="shared" si="59"/>
        <v>8.3 Litres
25'' Over Railing Torino Window Box</v>
      </c>
    </row>
    <row r="3732" spans="1:5" ht="57.6" x14ac:dyDescent="0.3">
      <c r="E3732" s="2" t="str">
        <f t="shared" si="59"/>
        <v xml:space="preserve">
25'' Over Railing Torino Window Box
OD 25” HT 7.3” OW 10.8”</v>
      </c>
    </row>
    <row r="3733" spans="1:5" ht="57.6" x14ac:dyDescent="0.3">
      <c r="E3733" s="2" t="str">
        <f t="shared" si="59"/>
        <v xml:space="preserve">
25'' Over Railing Torino Window Box
OD 25” HT 7.3” OW 10.8”
4.5 US Liquid Gallons</v>
      </c>
    </row>
    <row r="3734" spans="1:5" ht="57.6" x14ac:dyDescent="0.3">
      <c r="A3734" t="s">
        <v>2056</v>
      </c>
      <c r="B3734" t="s">
        <v>2057</v>
      </c>
      <c r="E3734" s="2" t="str">
        <f t="shared" si="59"/>
        <v>25'' Over Railing Torino Window Box
OD 25” HT 7.3” OW 10.8”
4.5 US Liquid Gallons
17 Litres</v>
      </c>
    </row>
    <row r="3735" spans="1:5" ht="57.6" x14ac:dyDescent="0.3">
      <c r="B3735" t="s">
        <v>2058</v>
      </c>
      <c r="E3735" s="2" t="str">
        <f t="shared" si="59"/>
        <v xml:space="preserve">OD 25” HT 7.3” OW 10.8”
4.5 US Liquid Gallons
17 Litres
</v>
      </c>
    </row>
    <row r="3736" spans="1:5" ht="57.6" x14ac:dyDescent="0.3">
      <c r="B3736" t="s">
        <v>2059</v>
      </c>
      <c r="E3736" s="2" t="str">
        <f t="shared" si="59"/>
        <v xml:space="preserve">4.5 US Liquid Gallons
17 Litres
</v>
      </c>
    </row>
    <row r="3737" spans="1:5" ht="57.6" x14ac:dyDescent="0.3">
      <c r="B3737" t="s">
        <v>1966</v>
      </c>
      <c r="E3737" s="2" t="str">
        <f t="shared" si="59"/>
        <v>17 Litres
14" Torino Urn</v>
      </c>
    </row>
    <row r="3738" spans="1:5" ht="57.6" x14ac:dyDescent="0.3">
      <c r="E3738" s="2" t="str">
        <f t="shared" si="59"/>
        <v xml:space="preserve">
14" Torino Urn
OD 13.7" HT 15.5" </v>
      </c>
    </row>
    <row r="3739" spans="1:5" ht="57.6" x14ac:dyDescent="0.3">
      <c r="E3739" s="2" t="str">
        <f t="shared" si="59"/>
        <v xml:space="preserve">
14" Torino Urn
OD 13.7" HT 15.5" 
4 US Liquid Gallons</v>
      </c>
    </row>
    <row r="3740" spans="1:5" ht="57.6" x14ac:dyDescent="0.3">
      <c r="A3740" t="s">
        <v>2060</v>
      </c>
      <c r="B3740" t="s">
        <v>2061</v>
      </c>
      <c r="E3740" s="2" t="str">
        <f t="shared" si="59"/>
        <v>14" Torino Urn
OD 13.7" HT 15.5" 
4 US Liquid Gallons
15 Litres</v>
      </c>
    </row>
    <row r="3741" spans="1:5" ht="57.6" x14ac:dyDescent="0.3">
      <c r="B3741" t="s">
        <v>2062</v>
      </c>
      <c r="E3741" s="2" t="str">
        <f t="shared" si="59"/>
        <v xml:space="preserve">OD 13.7" HT 15.5" 
4 US Liquid Gallons
15 Litres
</v>
      </c>
    </row>
    <row r="3742" spans="1:5" ht="57.6" x14ac:dyDescent="0.3">
      <c r="B3742" t="s">
        <v>2063</v>
      </c>
      <c r="E3742" s="2" t="str">
        <f t="shared" si="59"/>
        <v xml:space="preserve">4 US Liquid Gallons
15 Litres
</v>
      </c>
    </row>
    <row r="3743" spans="1:5" ht="57.6" x14ac:dyDescent="0.3">
      <c r="B3743" t="s">
        <v>2064</v>
      </c>
      <c r="E3743" s="2" t="str">
        <f t="shared" si="59"/>
        <v xml:space="preserve">15 Litres
</v>
      </c>
    </row>
    <row r="3744" spans="1:5" ht="57.6" x14ac:dyDescent="0.3">
      <c r="E3744" s="2" t="str">
        <f t="shared" si="59"/>
        <v xml:space="preserve">
</v>
      </c>
    </row>
    <row r="3745" spans="1:5" ht="57.6" x14ac:dyDescent="0.3">
      <c r="E3745" s="2" t="str">
        <f t="shared" si="59"/>
        <v xml:space="preserve">
</v>
      </c>
    </row>
    <row r="3746" spans="1:5" ht="57.6" x14ac:dyDescent="0.3">
      <c r="E3746" s="2" t="str">
        <f t="shared" si="59"/>
        <v xml:space="preserve">
</v>
      </c>
    </row>
    <row r="3747" spans="1:5" ht="57.6" x14ac:dyDescent="0.3">
      <c r="E3747" s="2" t="str">
        <f t="shared" si="59"/>
        <v xml:space="preserve">
</v>
      </c>
    </row>
    <row r="3748" spans="1:5" ht="57.6" x14ac:dyDescent="0.3">
      <c r="E3748" s="2" t="str">
        <f t="shared" si="59"/>
        <v xml:space="preserve">
</v>
      </c>
    </row>
    <row r="3749" spans="1:5" ht="57.6" x14ac:dyDescent="0.3">
      <c r="E3749" s="2" t="str">
        <f t="shared" si="59"/>
        <v xml:space="preserve">
9" Torino Planter</v>
      </c>
    </row>
    <row r="3750" spans="1:5" ht="57.6" x14ac:dyDescent="0.3">
      <c r="E3750" s="2" t="str">
        <f t="shared" si="59"/>
        <v xml:space="preserve">
9" Torino Planter
OD 8.3" HT 5.7"</v>
      </c>
    </row>
    <row r="3751" spans="1:5" ht="57.6" x14ac:dyDescent="0.3">
      <c r="E3751" s="2" t="str">
        <f t="shared" si="59"/>
        <v xml:space="preserve">
9" Torino Planter
OD 8.3" HT 5.7"
1.2 US Liquid Gallons</v>
      </c>
    </row>
    <row r="3752" spans="1:5" ht="57.6" x14ac:dyDescent="0.3">
      <c r="A3752" t="s">
        <v>2065</v>
      </c>
      <c r="B3752" t="s">
        <v>2066</v>
      </c>
      <c r="E3752" s="2" t="str">
        <f t="shared" si="59"/>
        <v>9" Torino Planter
OD 8.3" HT 5.7"
1.2 US Liquid Gallons
4.54 Litres</v>
      </c>
    </row>
    <row r="3753" spans="1:5" ht="57.6" x14ac:dyDescent="0.3">
      <c r="B3753" t="s">
        <v>2067</v>
      </c>
      <c r="E3753" s="2" t="str">
        <f t="shared" si="59"/>
        <v xml:space="preserve">OD 8.3" HT 5.7"
1.2 US Liquid Gallons
4.54 Litres
</v>
      </c>
    </row>
    <row r="3754" spans="1:5" ht="57.6" x14ac:dyDescent="0.3">
      <c r="B3754" t="s">
        <v>211</v>
      </c>
      <c r="E3754" s="2" t="str">
        <f t="shared" si="59"/>
        <v xml:space="preserve">1.2 US Liquid Gallons
4.54 Litres
</v>
      </c>
    </row>
    <row r="3755" spans="1:5" ht="57.6" x14ac:dyDescent="0.3">
      <c r="B3755" t="s">
        <v>1298</v>
      </c>
      <c r="E3755" s="2" t="str">
        <f t="shared" si="59"/>
        <v xml:space="preserve">4.54 Litres
</v>
      </c>
    </row>
    <row r="3756" spans="1:5" ht="57.6" x14ac:dyDescent="0.3">
      <c r="E3756" s="2" t="str">
        <f t="shared" si="59"/>
        <v xml:space="preserve">
</v>
      </c>
    </row>
    <row r="3757" spans="1:5" ht="57.6" x14ac:dyDescent="0.3">
      <c r="E3757" s="2" t="str">
        <f t="shared" si="59"/>
        <v xml:space="preserve">
</v>
      </c>
    </row>
    <row r="3758" spans="1:5" ht="57.6" x14ac:dyDescent="0.3">
      <c r="E3758" s="2" t="str">
        <f t="shared" si="59"/>
        <v xml:space="preserve">
9" Trellis Planter</v>
      </c>
    </row>
    <row r="3759" spans="1:5" ht="57.6" x14ac:dyDescent="0.3">
      <c r="E3759" s="2" t="str">
        <f t="shared" si="59"/>
        <v xml:space="preserve">
9" Trellis Planter
OD 9" HT 6.2" BD 5.75"</v>
      </c>
    </row>
    <row r="3760" spans="1:5" ht="57.6" x14ac:dyDescent="0.3">
      <c r="E3760" s="2" t="str">
        <f t="shared" si="59"/>
        <v xml:space="preserve">
9" Trellis Planter
OD 9" HT 6.2" BD 5.75"
3.78 Liters</v>
      </c>
    </row>
    <row r="3761" spans="1:5" ht="57.6" x14ac:dyDescent="0.3">
      <c r="A3761" t="s">
        <v>2068</v>
      </c>
      <c r="B3761" t="s">
        <v>2069</v>
      </c>
      <c r="E3761" s="2" t="str">
        <f t="shared" si="59"/>
        <v>9" Trellis Planter
OD 9" HT 6.2" BD 5.75"
3.78 Liters
1 US Gallon</v>
      </c>
    </row>
    <row r="3762" spans="1:5" ht="57.6" x14ac:dyDescent="0.3">
      <c r="B3762" t="s">
        <v>2070</v>
      </c>
      <c r="E3762" s="2" t="str">
        <f t="shared" si="59"/>
        <v xml:space="preserve">OD 9" HT 6.2" BD 5.75"
3.78 Liters
1 US Gallon
</v>
      </c>
    </row>
    <row r="3763" spans="1:5" ht="57.6" x14ac:dyDescent="0.3">
      <c r="B3763" t="s">
        <v>2071</v>
      </c>
      <c r="E3763" s="2" t="str">
        <f t="shared" si="59"/>
        <v xml:space="preserve">3.78 Liters
1 US Gallon
</v>
      </c>
    </row>
    <row r="3764" spans="1:5" ht="57.6" x14ac:dyDescent="0.3">
      <c r="B3764" t="s">
        <v>2072</v>
      </c>
      <c r="E3764" s="2" t="str">
        <f t="shared" si="59"/>
        <v xml:space="preserve">1 US Gallon
</v>
      </c>
    </row>
    <row r="3765" spans="1:5" ht="57.6" x14ac:dyDescent="0.3">
      <c r="E3765" s="2" t="str">
        <f t="shared" si="59"/>
        <v xml:space="preserve">
13" Trellis Planter</v>
      </c>
    </row>
    <row r="3766" spans="1:5" ht="57.6" x14ac:dyDescent="0.3">
      <c r="E3766" s="2" t="str">
        <f t="shared" si="59"/>
        <v xml:space="preserve">
13" Trellis Planter
OD 13" HT 9" BD 8.27"</v>
      </c>
    </row>
    <row r="3767" spans="1:5" ht="57.6" x14ac:dyDescent="0.3">
      <c r="E3767" s="2" t="str">
        <f t="shared" si="59"/>
        <v xml:space="preserve">
13" Trellis Planter
OD 13" HT 9" BD 8.27"
10.59 Liters</v>
      </c>
    </row>
    <row r="3768" spans="1:5" ht="57.6" x14ac:dyDescent="0.3">
      <c r="A3768" t="s">
        <v>2073</v>
      </c>
      <c r="B3768" t="s">
        <v>2074</v>
      </c>
      <c r="E3768" s="2" t="str">
        <f t="shared" si="59"/>
        <v>13" Trellis Planter
OD 13" HT 9" BD 8.27"
10.59 Liters
2.8 US Gallons</v>
      </c>
    </row>
    <row r="3769" spans="1:5" ht="57.6" x14ac:dyDescent="0.3">
      <c r="B3769" t="s">
        <v>2075</v>
      </c>
      <c r="E3769" s="2" t="str">
        <f t="shared" si="59"/>
        <v xml:space="preserve">OD 13" HT 9" BD 8.27"
10.59 Liters
2.8 US Gallons
</v>
      </c>
    </row>
    <row r="3770" spans="1:5" ht="57.6" x14ac:dyDescent="0.3">
      <c r="B3770" t="s">
        <v>2076</v>
      </c>
      <c r="E3770" s="2" t="str">
        <f t="shared" si="59"/>
        <v xml:space="preserve">10.59 Liters
2.8 US Gallons
</v>
      </c>
    </row>
    <row r="3771" spans="1:5" ht="57.6" x14ac:dyDescent="0.3">
      <c r="B3771" t="s">
        <v>2077</v>
      </c>
      <c r="E3771" s="2" t="str">
        <f t="shared" si="59"/>
        <v xml:space="preserve">2.8 US Gallons
</v>
      </c>
    </row>
    <row r="3772" spans="1:5" ht="57.6" x14ac:dyDescent="0.3">
      <c r="E3772" s="2" t="str">
        <f t="shared" si="59"/>
        <v xml:space="preserve">
2 Gallon Butterfly Trellis</v>
      </c>
    </row>
    <row r="3773" spans="1:5" ht="57.6" x14ac:dyDescent="0.3">
      <c r="E3773" s="2" t="str">
        <f t="shared" si="59"/>
        <v xml:space="preserve">
2 Gallon Butterfly Trellis
OD 11.5”  HT 23”</v>
      </c>
    </row>
    <row r="3774" spans="1:5" ht="57.6" x14ac:dyDescent="0.3">
      <c r="E3774" s="2" t="str">
        <f t="shared" si="59"/>
        <v xml:space="preserve">
2 Gallon Butterfly Trellis
OD 11.5”  HT 23”
Cage Height 15”</v>
      </c>
    </row>
    <row r="3775" spans="1:5" ht="57.6" x14ac:dyDescent="0.3">
      <c r="A3775" t="s">
        <v>2078</v>
      </c>
      <c r="B3775" t="s">
        <v>2079</v>
      </c>
      <c r="E3775" s="2" t="str">
        <f t="shared" si="59"/>
        <v>2 Gallon Butterfly Trellis
OD 11.5”  HT 23”
Cage Height 15”
2 US Liquid Gallons</v>
      </c>
    </row>
    <row r="3776" spans="1:5" ht="57.6" x14ac:dyDescent="0.3">
      <c r="B3776" t="s">
        <v>2080</v>
      </c>
      <c r="E3776" s="2" t="str">
        <f t="shared" si="59"/>
        <v>OD 11.5”  HT 23”
Cage Height 15”
2 US Liquid Gallons
7.57 Litres</v>
      </c>
    </row>
    <row r="3777" spans="1:5" ht="57.6" x14ac:dyDescent="0.3">
      <c r="B3777" t="s">
        <v>2081</v>
      </c>
      <c r="E3777" s="2" t="str">
        <f t="shared" si="59"/>
        <v xml:space="preserve">Cage Height 15”
2 US Liquid Gallons
7.57 Litres
</v>
      </c>
    </row>
    <row r="3778" spans="1:5" ht="57.6" x14ac:dyDescent="0.3">
      <c r="B3778" t="s">
        <v>109</v>
      </c>
      <c r="E3778" s="2" t="str">
        <f t="shared" si="59"/>
        <v>2 US Liquid Gallons
7.57 Litres
(Pot code is PN800H)</v>
      </c>
    </row>
    <row r="3779" spans="1:5" ht="57.6" x14ac:dyDescent="0.3">
      <c r="B3779" t="s">
        <v>1285</v>
      </c>
      <c r="E3779" s="2" t="str">
        <f t="shared" si="59"/>
        <v xml:space="preserve">7.57 Litres
(Pot code is PN800H)
</v>
      </c>
    </row>
    <row r="3780" spans="1:5" ht="57.6" x14ac:dyDescent="0.3">
      <c r="E3780" s="2" t="str">
        <f t="shared" si="59"/>
        <v xml:space="preserve">
(Pot code is PN800H)
</v>
      </c>
    </row>
    <row r="3781" spans="1:5" ht="57.6" x14ac:dyDescent="0.3">
      <c r="B3781" t="s">
        <v>2082</v>
      </c>
      <c r="E3781" s="2" t="str">
        <f t="shared" si="59"/>
        <v xml:space="preserve">(Pot code is PN800H)
</v>
      </c>
    </row>
    <row r="3782" spans="1:5" ht="57.6" x14ac:dyDescent="0.3">
      <c r="E3782" s="2" t="str">
        <f t="shared" si="59"/>
        <v xml:space="preserve">
</v>
      </c>
    </row>
    <row r="3783" spans="1:5" ht="57.6" x14ac:dyDescent="0.3">
      <c r="E3783" s="2" t="str">
        <f t="shared" si="59"/>
        <v xml:space="preserve">
2 Gallon Bird Trellis</v>
      </c>
    </row>
    <row r="3784" spans="1:5" ht="57.6" x14ac:dyDescent="0.3">
      <c r="E3784" s="2" t="str">
        <f t="shared" si="59"/>
        <v xml:space="preserve">
2 Gallon Bird Trellis
OD 11.5”  HT 23”</v>
      </c>
    </row>
    <row r="3785" spans="1:5" ht="57.6" x14ac:dyDescent="0.3">
      <c r="E3785" s="2" t="str">
        <f t="shared" si="59"/>
        <v xml:space="preserve">
2 Gallon Bird Trellis
OD 11.5”  HT 23”
Cage Height 15”</v>
      </c>
    </row>
    <row r="3786" spans="1:5" ht="57.6" x14ac:dyDescent="0.3">
      <c r="A3786" t="s">
        <v>2083</v>
      </c>
      <c r="B3786" t="s">
        <v>2084</v>
      </c>
      <c r="E3786" s="2" t="str">
        <f t="shared" si="59"/>
        <v>2 Gallon Bird Trellis
OD 11.5”  HT 23”
Cage Height 15”
2 US Liquid Gallons</v>
      </c>
    </row>
    <row r="3787" spans="1:5" ht="57.6" x14ac:dyDescent="0.3">
      <c r="B3787" t="s">
        <v>2080</v>
      </c>
      <c r="E3787" s="2" t="str">
        <f t="shared" si="59"/>
        <v>OD 11.5”  HT 23”
Cage Height 15”
2 US Liquid Gallons
7.57 Litres</v>
      </c>
    </row>
    <row r="3788" spans="1:5" ht="57.6" x14ac:dyDescent="0.3">
      <c r="B3788" t="s">
        <v>2081</v>
      </c>
      <c r="E3788" s="2" t="str">
        <f t="shared" si="59"/>
        <v xml:space="preserve">Cage Height 15”
2 US Liquid Gallons
7.57 Litres
</v>
      </c>
    </row>
    <row r="3789" spans="1:5" ht="57.6" x14ac:dyDescent="0.3">
      <c r="B3789" t="s">
        <v>109</v>
      </c>
      <c r="E3789" s="2" t="str">
        <f t="shared" si="59"/>
        <v>2 US Liquid Gallons
7.57 Litres
(Pot code is PN800H)</v>
      </c>
    </row>
    <row r="3790" spans="1:5" ht="57.6" x14ac:dyDescent="0.3">
      <c r="B3790" t="s">
        <v>1285</v>
      </c>
      <c r="E3790" s="2" t="str">
        <f t="shared" si="59"/>
        <v xml:space="preserve">7.57 Litres
(Pot code is PN800H)
</v>
      </c>
    </row>
    <row r="3791" spans="1:5" ht="57.6" x14ac:dyDescent="0.3">
      <c r="E3791" s="2" t="str">
        <f t="shared" ref="E3791:E3854" si="60">B3791 &amp; CHAR(10) &amp;B3792 &amp; CHAR(10) &amp;B3793 &amp;CHAR(10) &amp;B3794</f>
        <v xml:space="preserve">
(Pot code is PN800H)
</v>
      </c>
    </row>
    <row r="3792" spans="1:5" ht="57.6" x14ac:dyDescent="0.3">
      <c r="B3792" t="s">
        <v>2082</v>
      </c>
      <c r="E3792" s="2" t="str">
        <f t="shared" si="60"/>
        <v xml:space="preserve">(Pot code is PN800H)
</v>
      </c>
    </row>
    <row r="3793" spans="1:5" ht="57.6" x14ac:dyDescent="0.3">
      <c r="E3793" s="2" t="str">
        <f t="shared" si="60"/>
        <v xml:space="preserve">
</v>
      </c>
    </row>
    <row r="3794" spans="1:5" ht="57.6" x14ac:dyDescent="0.3">
      <c r="E3794" s="2" t="str">
        <f t="shared" si="60"/>
        <v xml:space="preserve">
2 Gallon Acorn Trellis</v>
      </c>
    </row>
    <row r="3795" spans="1:5" ht="57.6" x14ac:dyDescent="0.3">
      <c r="E3795" s="2" t="str">
        <f t="shared" si="60"/>
        <v xml:space="preserve">
2 Gallon Acorn Trellis
OD HT </v>
      </c>
    </row>
    <row r="3796" spans="1:5" ht="57.6" x14ac:dyDescent="0.3">
      <c r="E3796" s="2" t="str">
        <f t="shared" si="60"/>
        <v xml:space="preserve">
2 Gallon Acorn Trellis
OD HT 
2 US Liquid Gallons</v>
      </c>
    </row>
    <row r="3797" spans="1:5" ht="57.6" x14ac:dyDescent="0.3">
      <c r="A3797" t="s">
        <v>2085</v>
      </c>
      <c r="B3797" t="s">
        <v>2086</v>
      </c>
      <c r="E3797" s="2" t="str">
        <f t="shared" si="60"/>
        <v>2 Gallon Acorn Trellis
OD HT 
2 US Liquid Gallons
7.57 Litres</v>
      </c>
    </row>
    <row r="3798" spans="1:5" ht="57.6" x14ac:dyDescent="0.3">
      <c r="B3798" t="s">
        <v>2087</v>
      </c>
      <c r="E3798" s="2" t="str">
        <f t="shared" si="60"/>
        <v xml:space="preserve">OD HT 
2 US Liquid Gallons
7.57 Litres
</v>
      </c>
    </row>
    <row r="3799" spans="1:5" ht="57.6" x14ac:dyDescent="0.3">
      <c r="B3799" t="s">
        <v>109</v>
      </c>
      <c r="E3799" s="2" t="str">
        <f t="shared" si="60"/>
        <v xml:space="preserve">2 US Liquid Gallons
7.57 Litres
</v>
      </c>
    </row>
    <row r="3800" spans="1:5" ht="57.6" x14ac:dyDescent="0.3">
      <c r="B3800" t="s">
        <v>1285</v>
      </c>
      <c r="E3800" s="2" t="str">
        <f t="shared" si="60"/>
        <v xml:space="preserve">7.57 Litres
</v>
      </c>
    </row>
    <row r="3801" spans="1:5" ht="57.6" x14ac:dyDescent="0.3">
      <c r="E3801" s="2" t="str">
        <f t="shared" si="60"/>
        <v xml:space="preserve">
</v>
      </c>
    </row>
    <row r="3802" spans="1:5" ht="57.6" x14ac:dyDescent="0.3">
      <c r="E3802" s="2" t="str">
        <f t="shared" si="60"/>
        <v xml:space="preserve">
</v>
      </c>
    </row>
    <row r="3803" spans="1:5" ht="57.6" x14ac:dyDescent="0.3">
      <c r="E3803" s="2" t="str">
        <f t="shared" si="60"/>
        <v xml:space="preserve">
</v>
      </c>
    </row>
    <row r="3804" spans="1:5" ht="57.6" x14ac:dyDescent="0.3">
      <c r="E3804" s="2" t="str">
        <f t="shared" si="60"/>
        <v xml:space="preserve">
</v>
      </c>
    </row>
    <row r="3805" spans="1:5" ht="57.6" x14ac:dyDescent="0.3">
      <c r="E3805" s="2" t="str">
        <f t="shared" si="60"/>
        <v xml:space="preserve">
1.5 Gal Eclipse Cage Trellis Planter</v>
      </c>
    </row>
    <row r="3806" spans="1:5" ht="57.6" x14ac:dyDescent="0.3">
      <c r="E3806" s="2" t="str">
        <f t="shared" si="60"/>
        <v xml:space="preserve">
1.5 Gal Eclipse Cage Trellis Planter
OD 9.7" HT 25" incl trellis</v>
      </c>
    </row>
    <row r="3807" spans="1:5" ht="57.6" x14ac:dyDescent="0.3">
      <c r="E3807" s="2" t="str">
        <f t="shared" si="60"/>
        <v xml:space="preserve">
1.5 Gal Eclipse Cage Trellis Planter
OD 9.7" HT 25" incl trellis
1.5 US Liquid Gallons</v>
      </c>
    </row>
    <row r="3808" spans="1:5" ht="57.6" x14ac:dyDescent="0.3">
      <c r="A3808" t="s">
        <v>2088</v>
      </c>
      <c r="B3808" t="s">
        <v>2089</v>
      </c>
      <c r="E3808" s="2" t="str">
        <f t="shared" si="60"/>
        <v>1.5 Gal Eclipse Cage Trellis Planter
OD 9.7" HT 25" incl trellis
1.5 US Liquid Gallons
5.9 Liters</v>
      </c>
    </row>
    <row r="3809" spans="1:5" ht="57.6" x14ac:dyDescent="0.3">
      <c r="B3809" t="s">
        <v>2090</v>
      </c>
      <c r="E3809" s="2" t="str">
        <f t="shared" si="60"/>
        <v xml:space="preserve">OD 9.7" HT 25" incl trellis
1.5 US Liquid Gallons
5.9 Liters
</v>
      </c>
    </row>
    <row r="3810" spans="1:5" ht="57.6" x14ac:dyDescent="0.3">
      <c r="B3810" t="s">
        <v>1044</v>
      </c>
      <c r="E3810" s="2" t="str">
        <f t="shared" si="60"/>
        <v xml:space="preserve">1.5 US Liquid Gallons
5.9 Liters
</v>
      </c>
    </row>
    <row r="3811" spans="1:5" ht="57.6" x14ac:dyDescent="0.3">
      <c r="B3811" t="s">
        <v>77</v>
      </c>
      <c r="E3811" s="2" t="str">
        <f t="shared" si="60"/>
        <v xml:space="preserve">5.9 Liters
</v>
      </c>
    </row>
    <row r="3812" spans="1:5" ht="57.6" x14ac:dyDescent="0.3">
      <c r="E3812" s="2" t="str">
        <f t="shared" si="60"/>
        <v xml:space="preserve">
</v>
      </c>
    </row>
    <row r="3813" spans="1:5" ht="57.6" x14ac:dyDescent="0.3">
      <c r="E3813" s="2" t="str">
        <f t="shared" si="60"/>
        <v xml:space="preserve">
</v>
      </c>
    </row>
    <row r="3814" spans="1:5" ht="57.6" x14ac:dyDescent="0.3">
      <c r="E3814" s="2" t="str">
        <f t="shared" si="60"/>
        <v xml:space="preserve">
</v>
      </c>
    </row>
    <row r="3815" spans="1:5" ht="57.6" x14ac:dyDescent="0.3">
      <c r="E3815" s="2" t="str">
        <f t="shared" si="60"/>
        <v xml:space="preserve">
</v>
      </c>
    </row>
    <row r="3816" spans="1:5" ht="57.6" x14ac:dyDescent="0.3">
      <c r="E3816" s="2" t="str">
        <f t="shared" si="60"/>
        <v xml:space="preserve">
10" Square Cage Trellis Planter</v>
      </c>
    </row>
    <row r="3817" spans="1:5" ht="57.6" x14ac:dyDescent="0.3">
      <c r="E3817" s="2" t="str">
        <f t="shared" si="60"/>
        <v xml:space="preserve">
10" Square Cage Trellis Planter
OD 9.7" HT 25" incl trellis</v>
      </c>
    </row>
    <row r="3818" spans="1:5" ht="57.6" x14ac:dyDescent="0.3">
      <c r="E3818" s="2" t="str">
        <f t="shared" si="60"/>
        <v xml:space="preserve">
10" Square Cage Trellis Planter
OD 9.7" HT 25" incl trellis
1.5 US Liquid Gallons</v>
      </c>
    </row>
    <row r="3819" spans="1:5" ht="57.6" x14ac:dyDescent="0.3">
      <c r="A3819" t="s">
        <v>2091</v>
      </c>
      <c r="B3819" t="s">
        <v>2092</v>
      </c>
      <c r="E3819" s="2" t="str">
        <f t="shared" si="60"/>
        <v>10" Square Cage Trellis Planter
OD 9.7" HT 25" incl trellis
1.5 US Liquid Gallons
5.9 Liters</v>
      </c>
    </row>
    <row r="3820" spans="1:5" ht="57.6" x14ac:dyDescent="0.3">
      <c r="B3820" t="s">
        <v>2090</v>
      </c>
      <c r="E3820" s="2" t="str">
        <f t="shared" si="60"/>
        <v xml:space="preserve">OD 9.7" HT 25" incl trellis
1.5 US Liquid Gallons
5.9 Liters
</v>
      </c>
    </row>
    <row r="3821" spans="1:5" ht="57.6" x14ac:dyDescent="0.3">
      <c r="B3821" t="s">
        <v>1044</v>
      </c>
      <c r="E3821" s="2" t="str">
        <f t="shared" si="60"/>
        <v xml:space="preserve">1.5 US Liquid Gallons
5.9 Liters
</v>
      </c>
    </row>
    <row r="3822" spans="1:5" ht="57.6" x14ac:dyDescent="0.3">
      <c r="B3822" t="s">
        <v>77</v>
      </c>
      <c r="E3822" s="2" t="str">
        <f t="shared" si="60"/>
        <v xml:space="preserve">5.9 Liters
</v>
      </c>
    </row>
    <row r="3823" spans="1:5" ht="57.6" x14ac:dyDescent="0.3">
      <c r="E3823" s="2" t="str">
        <f t="shared" si="60"/>
        <v xml:space="preserve">
</v>
      </c>
    </row>
    <row r="3824" spans="1:5" ht="57.6" x14ac:dyDescent="0.3">
      <c r="E3824" s="2" t="str">
        <f t="shared" si="60"/>
        <v xml:space="preserve">
</v>
      </c>
    </row>
    <row r="3825" spans="1:5" ht="57.6" x14ac:dyDescent="0.3">
      <c r="E3825" s="2" t="str">
        <f t="shared" si="60"/>
        <v xml:space="preserve">
</v>
      </c>
    </row>
    <row r="3826" spans="1:5" ht="57.6" x14ac:dyDescent="0.3">
      <c r="E3826" s="2" t="str">
        <f t="shared" si="60"/>
        <v xml:space="preserve">
</v>
      </c>
    </row>
    <row r="3827" spans="1:5" ht="57.6" x14ac:dyDescent="0.3">
      <c r="E3827" s="2" t="str">
        <f t="shared" si="60"/>
        <v xml:space="preserve">
2 Gal Welcome Trellis</v>
      </c>
    </row>
    <row r="3828" spans="1:5" ht="57.6" x14ac:dyDescent="0.3">
      <c r="E3828" s="2" t="str">
        <f t="shared" si="60"/>
        <v xml:space="preserve">
2 Gal Welcome Trellis
OD 11.5" HT 23" incl trellis</v>
      </c>
    </row>
    <row r="3829" spans="1:5" ht="57.6" x14ac:dyDescent="0.3">
      <c r="E3829" s="2" t="str">
        <f t="shared" si="60"/>
        <v xml:space="preserve">
2 Gal Welcome Trellis
OD 11.5" HT 23" incl trellis
Cage hight 15"</v>
      </c>
    </row>
    <row r="3830" spans="1:5" ht="57.6" x14ac:dyDescent="0.3">
      <c r="A3830" t="s">
        <v>2093</v>
      </c>
      <c r="B3830" t="s">
        <v>2094</v>
      </c>
      <c r="E3830" s="2" t="str">
        <f t="shared" si="60"/>
        <v>2 Gal Welcome Trellis
OD 11.5" HT 23" incl trellis
Cage hight 15"
Capacity 2 Liquid Gallons</v>
      </c>
    </row>
    <row r="3831" spans="1:5" ht="57.6" x14ac:dyDescent="0.3">
      <c r="B3831" t="s">
        <v>2095</v>
      </c>
      <c r="E3831" s="2" t="str">
        <f t="shared" si="60"/>
        <v>OD 11.5" HT 23" incl trellis
Cage hight 15"
Capacity 2 Liquid Gallons
7.57 Liters</v>
      </c>
    </row>
    <row r="3832" spans="1:5" ht="57.6" x14ac:dyDescent="0.3">
      <c r="B3832" t="s">
        <v>2096</v>
      </c>
      <c r="E3832" s="2" t="str">
        <f t="shared" si="60"/>
        <v xml:space="preserve">Cage hight 15"
Capacity 2 Liquid Gallons
7.57 Liters
</v>
      </c>
    </row>
    <row r="3833" spans="1:5" ht="57.6" x14ac:dyDescent="0.3">
      <c r="B3833" t="s">
        <v>2097</v>
      </c>
      <c r="E3833" s="2" t="str">
        <f t="shared" si="60"/>
        <v xml:space="preserve">Capacity 2 Liquid Gallons
7.57 Liters
</v>
      </c>
    </row>
    <row r="3834" spans="1:5" ht="57.6" x14ac:dyDescent="0.3">
      <c r="B3834" t="s">
        <v>2098</v>
      </c>
      <c r="E3834" s="2" t="str">
        <f t="shared" si="60"/>
        <v xml:space="preserve">7.57 Liters
</v>
      </c>
    </row>
    <row r="3835" spans="1:5" ht="57.6" x14ac:dyDescent="0.3">
      <c r="E3835" s="2" t="str">
        <f t="shared" si="60"/>
        <v xml:space="preserve">
</v>
      </c>
    </row>
    <row r="3836" spans="1:5" ht="57.6" x14ac:dyDescent="0.3">
      <c r="E3836" s="2" t="str">
        <f t="shared" si="60"/>
        <v xml:space="preserve">
</v>
      </c>
    </row>
    <row r="3837" spans="1:5" ht="57.6" x14ac:dyDescent="0.3">
      <c r="E3837" s="2" t="str">
        <f t="shared" si="60"/>
        <v xml:space="preserve">
</v>
      </c>
    </row>
    <row r="3838" spans="1:5" ht="57.6" x14ac:dyDescent="0.3">
      <c r="E3838" s="2" t="str">
        <f t="shared" si="60"/>
        <v xml:space="preserve">
</v>
      </c>
    </row>
    <row r="3839" spans="1:5" ht="57.6" x14ac:dyDescent="0.3">
      <c r="E3839" s="2" t="str">
        <f t="shared" si="60"/>
        <v xml:space="preserve">
1.5 Gal Round Cage Trellis</v>
      </c>
    </row>
    <row r="3840" spans="1:5" ht="57.6" x14ac:dyDescent="0.3">
      <c r="E3840" s="2" t="str">
        <f t="shared" si="60"/>
        <v xml:space="preserve">
1.5 Gal Round Cage Trellis
OD 10.1" HT 7.3"</v>
      </c>
    </row>
    <row r="3841" spans="1:5" ht="57.6" x14ac:dyDescent="0.3">
      <c r="E3841" s="2" t="str">
        <f t="shared" si="60"/>
        <v xml:space="preserve">
1.5 Gal Round Cage Trellis
OD 10.1" HT 7.3"
Cage hight 17.7"</v>
      </c>
    </row>
    <row r="3842" spans="1:5" ht="57.6" x14ac:dyDescent="0.3">
      <c r="A3842" t="s">
        <v>2099</v>
      </c>
      <c r="B3842" t="s">
        <v>2100</v>
      </c>
      <c r="E3842" s="2" t="str">
        <f t="shared" si="60"/>
        <v>1.5 Gal Round Cage Trellis
OD 10.1" HT 7.3"
Cage hight 17.7"
Capacity 1.5 US Liquid Gallons</v>
      </c>
    </row>
    <row r="3843" spans="1:5" ht="57.6" x14ac:dyDescent="0.3">
      <c r="B3843" t="s">
        <v>2101</v>
      </c>
      <c r="E3843" s="2" t="str">
        <f t="shared" si="60"/>
        <v>OD 10.1" HT 7.3"
Cage hight 17.7"
Capacity 1.5 US Liquid Gallons
5.9 Litres</v>
      </c>
    </row>
    <row r="3844" spans="1:5" ht="57.6" x14ac:dyDescent="0.3">
      <c r="B3844" t="s">
        <v>2102</v>
      </c>
      <c r="E3844" s="2" t="str">
        <f t="shared" si="60"/>
        <v xml:space="preserve">Cage hight 17.7"
Capacity 1.5 US Liquid Gallons
5.9 Litres
</v>
      </c>
    </row>
    <row r="3845" spans="1:5" ht="57.6" x14ac:dyDescent="0.3">
      <c r="B3845" t="s">
        <v>2103</v>
      </c>
      <c r="E3845" s="2" t="str">
        <f t="shared" si="60"/>
        <v xml:space="preserve">Capacity 1.5 US Liquid Gallons
5.9 Litres
</v>
      </c>
    </row>
    <row r="3846" spans="1:5" ht="57.6" x14ac:dyDescent="0.3">
      <c r="B3846" t="s">
        <v>260</v>
      </c>
      <c r="E3846" s="2" t="str">
        <f t="shared" si="60"/>
        <v xml:space="preserve">5.9 Litres
</v>
      </c>
    </row>
    <row r="3847" spans="1:5" ht="57.6" x14ac:dyDescent="0.3">
      <c r="E3847" s="2" t="str">
        <f t="shared" si="60"/>
        <v xml:space="preserve">
</v>
      </c>
    </row>
    <row r="3848" spans="1:5" ht="57.6" x14ac:dyDescent="0.3">
      <c r="E3848" s="2" t="str">
        <f t="shared" si="60"/>
        <v xml:space="preserve">
</v>
      </c>
    </row>
    <row r="3849" spans="1:5" ht="57.6" x14ac:dyDescent="0.3">
      <c r="E3849" s="2" t="str">
        <f t="shared" si="60"/>
        <v xml:space="preserve">
</v>
      </c>
    </row>
    <row r="3850" spans="1:5" ht="57.6" x14ac:dyDescent="0.3">
      <c r="E3850" s="2" t="str">
        <f t="shared" si="60"/>
        <v xml:space="preserve">
</v>
      </c>
    </row>
    <row r="3851" spans="1:5" ht="57.6" x14ac:dyDescent="0.3">
      <c r="E3851" s="2" t="str">
        <f t="shared" si="60"/>
        <v xml:space="preserve">
Ash Tray</v>
      </c>
    </row>
    <row r="3852" spans="1:5" ht="57.6" x14ac:dyDescent="0.3">
      <c r="E3852" s="2" t="str">
        <f t="shared" si="60"/>
        <v xml:space="preserve">
Ash Tray
OD 19.7" HT 3.6 " BD 18.3"</v>
      </c>
    </row>
    <row r="3853" spans="1:5" ht="57.6" x14ac:dyDescent="0.3">
      <c r="E3853" s="2" t="str">
        <f t="shared" si="60"/>
        <v xml:space="preserve">
Ash Tray
OD 19.7" HT 3.6 " BD 18.3"
</v>
      </c>
    </row>
    <row r="3854" spans="1:5" ht="57.6" x14ac:dyDescent="0.3">
      <c r="A3854" t="s">
        <v>2104</v>
      </c>
      <c r="B3854" t="s">
        <v>2105</v>
      </c>
      <c r="E3854" s="2" t="str">
        <f t="shared" si="60"/>
        <v xml:space="preserve">Ash Tray
OD 19.7" HT 3.6 " BD 18.3"
</v>
      </c>
    </row>
    <row r="3855" spans="1:5" ht="57.6" x14ac:dyDescent="0.3">
      <c r="B3855" t="s">
        <v>2106</v>
      </c>
      <c r="E3855" s="2" t="str">
        <f t="shared" ref="E3855:E3918" si="61">B3855 &amp; CHAR(10) &amp;B3856 &amp; CHAR(10) &amp;B3857 &amp;CHAR(10) &amp;B3858</f>
        <v xml:space="preserve">OD 19.7" HT 3.6 " BD 18.3"
</v>
      </c>
    </row>
    <row r="3856" spans="1:5" ht="57.6" x14ac:dyDescent="0.3">
      <c r="E3856" s="2" t="str">
        <f t="shared" si="61"/>
        <v xml:space="preserve">
</v>
      </c>
    </row>
    <row r="3857" spans="1:5" ht="57.6" x14ac:dyDescent="0.3">
      <c r="E3857" s="2" t="str">
        <f t="shared" si="61"/>
        <v xml:space="preserve">
</v>
      </c>
    </row>
    <row r="3858" spans="1:5" ht="57.6" x14ac:dyDescent="0.3">
      <c r="E3858" s="2" t="str">
        <f t="shared" si="61"/>
        <v xml:space="preserve">
</v>
      </c>
    </row>
    <row r="3859" spans="1:5" ht="57.6" x14ac:dyDescent="0.3">
      <c r="E3859" s="2" t="str">
        <f t="shared" si="61"/>
        <v xml:space="preserve">
</v>
      </c>
    </row>
    <row r="3860" spans="1:5" ht="57.6" x14ac:dyDescent="0.3">
      <c r="E3860" s="2" t="str">
        <f t="shared" si="61"/>
        <v xml:space="preserve">
</v>
      </c>
    </row>
    <row r="3861" spans="1:5" ht="57.6" x14ac:dyDescent="0.3">
      <c r="E3861" s="2" t="str">
        <f t="shared" si="61"/>
        <v xml:space="preserve">
Tray</v>
      </c>
    </row>
    <row r="3862" spans="1:5" ht="57.6" x14ac:dyDescent="0.3">
      <c r="E3862" s="2" t="str">
        <f t="shared" si="61"/>
        <v xml:space="preserve">
Tray
OD 19.1" HT 4.42 " </v>
      </c>
    </row>
    <row r="3863" spans="1:5" ht="57.6" x14ac:dyDescent="0.3">
      <c r="E3863" s="2" t="str">
        <f t="shared" si="61"/>
        <v xml:space="preserve">
Tray
OD 19.1" HT 4.42 " 
</v>
      </c>
    </row>
    <row r="3864" spans="1:5" ht="57.6" x14ac:dyDescent="0.3">
      <c r="A3864" t="s">
        <v>2107</v>
      </c>
      <c r="B3864" t="s">
        <v>2108</v>
      </c>
      <c r="E3864" s="2" t="str">
        <f t="shared" si="61"/>
        <v xml:space="preserve">Tray
OD 19.1" HT 4.42 " 
</v>
      </c>
    </row>
    <row r="3865" spans="1:5" ht="57.6" x14ac:dyDescent="0.3">
      <c r="B3865" t="s">
        <v>2109</v>
      </c>
      <c r="E3865" s="2" t="str">
        <f t="shared" si="61"/>
        <v xml:space="preserve">OD 19.1" HT 4.42 " 
</v>
      </c>
    </row>
    <row r="3866" spans="1:5" ht="57.6" x14ac:dyDescent="0.3">
      <c r="E3866" s="2" t="str">
        <f t="shared" si="61"/>
        <v xml:space="preserve">
</v>
      </c>
    </row>
    <row r="3867" spans="1:5" ht="57.6" x14ac:dyDescent="0.3">
      <c r="E3867" s="2" t="str">
        <f t="shared" si="61"/>
        <v xml:space="preserve">
</v>
      </c>
    </row>
    <row r="3868" spans="1:5" ht="57.6" x14ac:dyDescent="0.3">
      <c r="E3868" s="2" t="str">
        <f t="shared" si="61"/>
        <v xml:space="preserve">
</v>
      </c>
    </row>
    <row r="3869" spans="1:5" ht="57.6" x14ac:dyDescent="0.3">
      <c r="E3869" s="2" t="str">
        <f t="shared" si="61"/>
        <v xml:space="preserve">
12.5" Trinia Planter</v>
      </c>
    </row>
    <row r="3870" spans="1:5" ht="57.6" x14ac:dyDescent="0.3">
      <c r="E3870" s="2" t="str">
        <f t="shared" si="61"/>
        <v xml:space="preserve">
12.5" Trinia Planter
OD 12.5"  HT 10" BD 7.7"</v>
      </c>
    </row>
    <row r="3871" spans="1:5" ht="57.6" x14ac:dyDescent="0.3">
      <c r="E3871" s="2" t="str">
        <f t="shared" si="61"/>
        <v xml:space="preserve">
12.5" Trinia Planter
OD 12.5"  HT 10" BD 7.7"
12.25 Litres</v>
      </c>
    </row>
    <row r="3872" spans="1:5" ht="57.6" x14ac:dyDescent="0.3">
      <c r="A3872" t="s">
        <v>13</v>
      </c>
      <c r="B3872" t="s">
        <v>28</v>
      </c>
      <c r="E3872" s="2" t="str">
        <f t="shared" si="61"/>
        <v>12.5" Trinia Planter
OD 12.5"  HT 10" BD 7.7"
12.25 Litres
3.24 US Liquid Gallons</v>
      </c>
    </row>
    <row r="3873" spans="1:5" ht="57.6" x14ac:dyDescent="0.3">
      <c r="B3873" t="s">
        <v>2110</v>
      </c>
      <c r="E3873" s="2" t="str">
        <f t="shared" si="61"/>
        <v xml:space="preserve">OD 12.5"  HT 10" BD 7.7"
12.25 Litres
3.24 US Liquid Gallons
</v>
      </c>
    </row>
    <row r="3874" spans="1:5" ht="57.6" x14ac:dyDescent="0.3">
      <c r="B3874" t="s">
        <v>2111</v>
      </c>
      <c r="E3874" s="2" t="str">
        <f t="shared" si="61"/>
        <v xml:space="preserve">12.25 Litres
3.24 US Liquid Gallons
</v>
      </c>
    </row>
    <row r="3875" spans="1:5" ht="57.6" x14ac:dyDescent="0.3">
      <c r="B3875" t="s">
        <v>2112</v>
      </c>
      <c r="E3875" s="2" t="str">
        <f t="shared" si="61"/>
        <v>3.24 US Liquid Gallons
10" Trinia Planter</v>
      </c>
    </row>
    <row r="3876" spans="1:5" ht="57.6" x14ac:dyDescent="0.3">
      <c r="E3876" s="2" t="str">
        <f t="shared" si="61"/>
        <v xml:space="preserve">
10" Trinia Planter
OD 10" HT 8" BD 6.25"</v>
      </c>
    </row>
    <row r="3877" spans="1:5" ht="57.6" x14ac:dyDescent="0.3">
      <c r="E3877" s="2" t="str">
        <f t="shared" si="61"/>
        <v xml:space="preserve">
10" Trinia Planter
OD 10" HT 8" BD 6.25"
6.75 Litres</v>
      </c>
    </row>
    <row r="3878" spans="1:5" ht="57.6" x14ac:dyDescent="0.3">
      <c r="A3878" t="s">
        <v>2113</v>
      </c>
      <c r="B3878" t="s">
        <v>2114</v>
      </c>
      <c r="E3878" s="2" t="str">
        <f t="shared" si="61"/>
        <v>10" Trinia Planter
OD 10" HT 8" BD 6.25"
6.75 Litres
1.78 US Liquid Gallons</v>
      </c>
    </row>
    <row r="3879" spans="1:5" ht="57.6" x14ac:dyDescent="0.3">
      <c r="B3879" t="s">
        <v>2115</v>
      </c>
      <c r="E3879" s="2" t="str">
        <f t="shared" si="61"/>
        <v xml:space="preserve">OD 10" HT 8" BD 6.25"
6.75 Litres
1.78 US Liquid Gallons
</v>
      </c>
    </row>
    <row r="3880" spans="1:5" ht="57.6" x14ac:dyDescent="0.3">
      <c r="B3880" t="s">
        <v>401</v>
      </c>
      <c r="E3880" s="2" t="str">
        <f t="shared" si="61"/>
        <v xml:space="preserve">6.75 Litres
1.78 US Liquid Gallons
</v>
      </c>
    </row>
    <row r="3881" spans="1:5" ht="57.6" x14ac:dyDescent="0.3">
      <c r="B3881" t="s">
        <v>400</v>
      </c>
      <c r="E3881" s="2" t="str">
        <f t="shared" si="61"/>
        <v>1.78 US Liquid Gallons
10" Trinia Glossy Planter</v>
      </c>
    </row>
    <row r="3882" spans="1:5" ht="57.6" x14ac:dyDescent="0.3">
      <c r="E3882" s="2" t="str">
        <f t="shared" si="61"/>
        <v xml:space="preserve">
10" Trinia Glossy Planter
OD 10" HT 8" BD 6.25"</v>
      </c>
    </row>
    <row r="3883" spans="1:5" ht="57.6" x14ac:dyDescent="0.3">
      <c r="E3883" s="2" t="str">
        <f t="shared" si="61"/>
        <v xml:space="preserve">
10" Trinia Glossy Planter
OD 10" HT 8" BD 6.25"
6.75 Litres</v>
      </c>
    </row>
    <row r="3884" spans="1:5" ht="57.6" x14ac:dyDescent="0.3">
      <c r="A3884" t="s">
        <v>2116</v>
      </c>
      <c r="B3884" t="s">
        <v>2117</v>
      </c>
      <c r="E3884" s="2" t="str">
        <f t="shared" si="61"/>
        <v>10" Trinia Glossy Planter
OD 10" HT 8" BD 6.25"
6.75 Litres
1.78 US Liquid Gallons</v>
      </c>
    </row>
    <row r="3885" spans="1:5" ht="57.6" x14ac:dyDescent="0.3">
      <c r="B3885" t="s">
        <v>2115</v>
      </c>
      <c r="E3885" s="2" t="str">
        <f t="shared" si="61"/>
        <v xml:space="preserve">OD 10" HT 8" BD 6.25"
6.75 Litres
1.78 US Liquid Gallons
</v>
      </c>
    </row>
    <row r="3886" spans="1:5" ht="57.6" x14ac:dyDescent="0.3">
      <c r="B3886" t="s">
        <v>401</v>
      </c>
      <c r="E3886" s="2" t="str">
        <f t="shared" si="61"/>
        <v xml:space="preserve">6.75 Litres
1.78 US Liquid Gallons
</v>
      </c>
    </row>
    <row r="3887" spans="1:5" ht="57.6" x14ac:dyDescent="0.3">
      <c r="B3887" t="s">
        <v>400</v>
      </c>
      <c r="E3887" s="2" t="str">
        <f t="shared" si="61"/>
        <v>1.78 US Liquid Gallons
7.7" Trinia Planter</v>
      </c>
    </row>
    <row r="3888" spans="1:5" ht="57.6" x14ac:dyDescent="0.3">
      <c r="E3888" s="2" t="str">
        <f t="shared" si="61"/>
        <v xml:space="preserve">
7.7" Trinia Planter
OD 7.7"  HT 6.3" BD 6"</v>
      </c>
    </row>
    <row r="3889" spans="1:5" ht="57.6" x14ac:dyDescent="0.3">
      <c r="E3889" s="2" t="str">
        <f t="shared" si="61"/>
        <v xml:space="preserve">
7.7" Trinia Planter
OD 7.7"  HT 6.3" BD 6"
3.58 Litres</v>
      </c>
    </row>
    <row r="3890" spans="1:5" ht="57.6" x14ac:dyDescent="0.3">
      <c r="A3890" t="s">
        <v>2118</v>
      </c>
      <c r="B3890" t="s">
        <v>2119</v>
      </c>
      <c r="E3890" s="2" t="str">
        <f t="shared" si="61"/>
        <v>7.7" Trinia Planter
OD 7.7"  HT 6.3" BD 6"
3.58 Litres
0.94 US Liquid Gallons</v>
      </c>
    </row>
    <row r="3891" spans="1:5" ht="57.6" x14ac:dyDescent="0.3">
      <c r="B3891" t="s">
        <v>2120</v>
      </c>
      <c r="E3891" s="2" t="str">
        <f t="shared" si="61"/>
        <v>OD 7.7"  HT 6.3" BD 6"
3.58 Litres
0.94 US Liquid Gallons
3.78 QTs</v>
      </c>
    </row>
    <row r="3892" spans="1:5" ht="57.6" x14ac:dyDescent="0.3">
      <c r="B3892" t="s">
        <v>2121</v>
      </c>
      <c r="E3892" s="2" t="str">
        <f t="shared" si="61"/>
        <v xml:space="preserve">3.58 Litres
0.94 US Liquid Gallons
3.78 QTs
</v>
      </c>
    </row>
    <row r="3893" spans="1:5" ht="57.6" x14ac:dyDescent="0.3">
      <c r="B3893" t="s">
        <v>2122</v>
      </c>
      <c r="E3893" s="2" t="str">
        <f t="shared" si="61"/>
        <v xml:space="preserve">0.94 US Liquid Gallons
3.78 QTs
</v>
      </c>
    </row>
    <row r="3894" spans="1:5" ht="57.6" x14ac:dyDescent="0.3">
      <c r="B3894" t="s">
        <v>2123</v>
      </c>
      <c r="E3894" s="2" t="str">
        <f t="shared" si="61"/>
        <v>3.78 QTs
9.75" Tulipa Square</v>
      </c>
    </row>
    <row r="3895" spans="1:5" ht="57.6" x14ac:dyDescent="0.3">
      <c r="E3895" s="2" t="str">
        <f t="shared" si="61"/>
        <v xml:space="preserve">
9.75" Tulipa Square
OD 9.75" HT 8.6" BD 6"</v>
      </c>
    </row>
    <row r="3896" spans="1:5" ht="57.6" x14ac:dyDescent="0.3">
      <c r="E3896" s="2" t="str">
        <f t="shared" si="61"/>
        <v xml:space="preserve">
9.75" Tulipa Square
OD 9.75" HT 8.6" BD 6"
2.50 US Liquid Gallon/9.47 Liters</v>
      </c>
    </row>
    <row r="3897" spans="1:5" ht="57.6" x14ac:dyDescent="0.3">
      <c r="A3897" t="s">
        <v>2124</v>
      </c>
      <c r="B3897" t="s">
        <v>2125</v>
      </c>
      <c r="E3897" s="2" t="str">
        <f t="shared" si="61"/>
        <v xml:space="preserve">9.75" Tulipa Square
OD 9.75" HT 8.6" BD 6"
2.50 US Liquid Gallon/9.47 Liters
</v>
      </c>
    </row>
    <row r="3898" spans="1:5" ht="57.6" x14ac:dyDescent="0.3">
      <c r="A3898" t="s">
        <v>219</v>
      </c>
      <c r="B3898" t="s">
        <v>2126</v>
      </c>
      <c r="E3898" s="2" t="str">
        <f t="shared" si="61"/>
        <v xml:space="preserve">OD 9.75" HT 8.6" BD 6"
2.50 US Liquid Gallon/9.47 Liters
</v>
      </c>
    </row>
    <row r="3899" spans="1:5" ht="57.6" x14ac:dyDescent="0.3">
      <c r="B3899" t="s">
        <v>2127</v>
      </c>
      <c r="E3899" s="2" t="str">
        <f t="shared" si="61"/>
        <v>2.50 US Liquid Gallon/9.47 Liters
9.75" Tulipa Square with Saucer</v>
      </c>
    </row>
    <row r="3900" spans="1:5" ht="57.6" x14ac:dyDescent="0.3">
      <c r="E3900" s="2" t="str">
        <f t="shared" si="61"/>
        <v xml:space="preserve">
9.75" Tulipa Square with Saucer
OD 9.75" HT 8.6" BD 6"</v>
      </c>
    </row>
    <row r="3901" spans="1:5" ht="57.6" x14ac:dyDescent="0.3">
      <c r="E3901" s="2" t="str">
        <f t="shared" si="61"/>
        <v xml:space="preserve">
9.75" Tulipa Square with Saucer
OD 9.75" HT 8.6" BD 6"
2.50 US Liquid Gallon/9.47 Liters</v>
      </c>
    </row>
    <row r="3902" spans="1:5" ht="57.6" x14ac:dyDescent="0.3">
      <c r="A3902" t="s">
        <v>2128</v>
      </c>
      <c r="B3902" t="s">
        <v>2129</v>
      </c>
      <c r="E3902" s="2" t="str">
        <f t="shared" si="61"/>
        <v xml:space="preserve">9.75" Tulipa Square with Saucer
OD 9.75" HT 8.6" BD 6"
2.50 US Liquid Gallon/9.47 Liters
</v>
      </c>
    </row>
    <row r="3903" spans="1:5" ht="57.6" x14ac:dyDescent="0.3">
      <c r="B3903" t="s">
        <v>2126</v>
      </c>
      <c r="E3903" s="2" t="str">
        <f t="shared" si="61"/>
        <v xml:space="preserve">OD 9.75" HT 8.6" BD 6"
2.50 US Liquid Gallon/9.47 Liters
</v>
      </c>
    </row>
    <row r="3904" spans="1:5" ht="57.6" x14ac:dyDescent="0.3">
      <c r="B3904" t="s">
        <v>2127</v>
      </c>
      <c r="E3904" s="2" t="str">
        <f t="shared" si="61"/>
        <v>2.50 US Liquid Gallon/9.47 Liters
Saucer for SQ014F</v>
      </c>
    </row>
    <row r="3905" spans="1:5" ht="57.6" x14ac:dyDescent="0.3">
      <c r="E3905" s="2" t="str">
        <f t="shared" si="61"/>
        <v xml:space="preserve">
Saucer for SQ014F
OL 6.1''  OW  6.1"  HT 0.5'' </v>
      </c>
    </row>
    <row r="3906" spans="1:5" ht="57.6" x14ac:dyDescent="0.3">
      <c r="E3906" s="2" t="str">
        <f t="shared" si="61"/>
        <v xml:space="preserve">
Saucer for SQ014F
OL 6.1''  OW  6.1"  HT 0.5'' 
</v>
      </c>
    </row>
    <row r="3907" spans="1:5" ht="57.6" x14ac:dyDescent="0.3">
      <c r="A3907" t="s">
        <v>2130</v>
      </c>
      <c r="B3907" t="s">
        <v>2131</v>
      </c>
      <c r="E3907" s="2" t="str">
        <f t="shared" si="61"/>
        <v xml:space="preserve">Saucer for SQ014F
OL 6.1''  OW  6.1"  HT 0.5'' 
</v>
      </c>
    </row>
    <row r="3908" spans="1:5" ht="57.6" x14ac:dyDescent="0.3">
      <c r="B3908" t="s">
        <v>2132</v>
      </c>
      <c r="E3908" s="2" t="str">
        <f t="shared" si="61"/>
        <v>OL 6.1''  OW  6.1"  HT 0.5'' 
9" Tulipa Square</v>
      </c>
    </row>
    <row r="3909" spans="1:5" ht="57.6" x14ac:dyDescent="0.3">
      <c r="E3909" s="2" t="str">
        <f t="shared" si="61"/>
        <v xml:space="preserve">
9" Tulipa Square
OD 9" HT 8" BD 5.87"</v>
      </c>
    </row>
    <row r="3910" spans="1:5" ht="57.6" x14ac:dyDescent="0.3">
      <c r="E3910" s="2" t="str">
        <f t="shared" si="61"/>
        <v xml:space="preserve">
9" Tulipa Square
OD 9" HT 8" BD 5.87"
2.03 US Liquid Gallons/7.7 Litres</v>
      </c>
    </row>
    <row r="3911" spans="1:5" ht="57.6" x14ac:dyDescent="0.3">
      <c r="A3911" t="s">
        <v>2133</v>
      </c>
      <c r="B3911" t="s">
        <v>2134</v>
      </c>
      <c r="E3911" s="2" t="str">
        <f t="shared" si="61"/>
        <v xml:space="preserve">9" Tulipa Square
OD 9" HT 8" BD 5.87"
2.03 US Liquid Gallons/7.7 Litres
</v>
      </c>
    </row>
    <row r="3912" spans="1:5" ht="57.6" x14ac:dyDescent="0.3">
      <c r="B3912" t="s">
        <v>2135</v>
      </c>
      <c r="E3912" s="2" t="str">
        <f t="shared" si="61"/>
        <v xml:space="preserve">OD 9" HT 8" BD 5.87"
2.03 US Liquid Gallons/7.7 Litres
</v>
      </c>
    </row>
    <row r="3913" spans="1:5" ht="57.6" x14ac:dyDescent="0.3">
      <c r="B3913" t="s">
        <v>2136</v>
      </c>
      <c r="E3913" s="2" t="str">
        <f t="shared" si="61"/>
        <v>2.03 US Liquid Gallons/7.7 Litres
7.5" Tulipa Spool Square</v>
      </c>
    </row>
    <row r="3914" spans="1:5" ht="57.6" x14ac:dyDescent="0.3">
      <c r="E3914" s="2" t="str">
        <f t="shared" si="61"/>
        <v xml:space="preserve">
7.5" Tulipa Spool Square
OD 7.5" HT 6.5" BD 4.94"</v>
      </c>
    </row>
    <row r="3915" spans="1:5" ht="57.6" x14ac:dyDescent="0.3">
      <c r="E3915" s="2" t="str">
        <f t="shared" si="61"/>
        <v xml:space="preserve">
7.5" Tulipa Spool Square
OD 7.5" HT 6.5" BD 4.94"
1.14 US Liquid Gallons/4.3 Litres</v>
      </c>
    </row>
    <row r="3916" spans="1:5" ht="57.6" x14ac:dyDescent="0.3">
      <c r="A3916" t="s">
        <v>2</v>
      </c>
      <c r="B3916" t="s">
        <v>43</v>
      </c>
      <c r="E3916" s="2" t="str">
        <f t="shared" si="61"/>
        <v xml:space="preserve">7.5" Tulipa Spool Square
OD 7.5" HT 6.5" BD 4.94"
1.14 US Liquid Gallons/4.3 Litres
</v>
      </c>
    </row>
    <row r="3917" spans="1:5" ht="57.6" x14ac:dyDescent="0.3">
      <c r="B3917" t="s">
        <v>2137</v>
      </c>
      <c r="E3917" s="2" t="str">
        <f t="shared" si="61"/>
        <v xml:space="preserve">OD 7.5" HT 6.5" BD 4.94"
1.14 US Liquid Gallons/4.3 Litres
</v>
      </c>
    </row>
    <row r="3918" spans="1:5" ht="57.6" x14ac:dyDescent="0.3">
      <c r="B3918" t="s">
        <v>2138</v>
      </c>
      <c r="E3918" s="2" t="str">
        <f t="shared" si="61"/>
        <v>1.14 US Liquid Gallons/4.3 Litres
7" Tulipa Square</v>
      </c>
    </row>
    <row r="3919" spans="1:5" ht="57.6" x14ac:dyDescent="0.3">
      <c r="E3919" s="2" t="str">
        <f t="shared" ref="E3919:E3982" si="62">B3919 &amp; CHAR(10) &amp;B3920 &amp; CHAR(10) &amp;B3921 &amp;CHAR(10) &amp;B3922</f>
        <v xml:space="preserve">
7" Tulipa Square
OD 6.8" HT 5.9" BD 4.6"</v>
      </c>
    </row>
    <row r="3920" spans="1:5" ht="57.6" x14ac:dyDescent="0.3">
      <c r="E3920" s="2" t="str">
        <f t="shared" si="62"/>
        <v xml:space="preserve">
7" Tulipa Square
OD 6.8" HT 5.9" BD 4.6"
3.4 Liters</v>
      </c>
    </row>
    <row r="3921" spans="1:5" ht="57.6" x14ac:dyDescent="0.3">
      <c r="A3921" t="s">
        <v>2139</v>
      </c>
      <c r="B3921" t="s">
        <v>2140</v>
      </c>
      <c r="E3921" s="2" t="str">
        <f t="shared" si="62"/>
        <v>7" Tulipa Square
OD 6.8" HT 5.9" BD 4.6"
3.4 Liters
.90 US Liquid Gallons</v>
      </c>
    </row>
    <row r="3922" spans="1:5" ht="57.6" x14ac:dyDescent="0.3">
      <c r="B3922" t="s">
        <v>2141</v>
      </c>
      <c r="E3922" s="2" t="str">
        <f t="shared" si="62"/>
        <v xml:space="preserve">OD 6.8" HT 5.9" BD 4.6"
3.4 Liters
.90 US Liquid Gallons
</v>
      </c>
    </row>
    <row r="3923" spans="1:5" ht="57.6" x14ac:dyDescent="0.3">
      <c r="B3923" t="s">
        <v>2142</v>
      </c>
      <c r="E3923" s="2" t="str">
        <f t="shared" si="62"/>
        <v xml:space="preserve">3.4 Liters
.90 US Liquid Gallons
</v>
      </c>
    </row>
    <row r="3924" spans="1:5" ht="57.6" x14ac:dyDescent="0.3">
      <c r="B3924" t="s">
        <v>2143</v>
      </c>
      <c r="E3924" s="2" t="str">
        <f t="shared" si="62"/>
        <v>.90 US Liquid Gallons
9.5" Tulipa Low Profile Square</v>
      </c>
    </row>
    <row r="3925" spans="1:5" ht="57.6" x14ac:dyDescent="0.3">
      <c r="E3925" s="2" t="str">
        <f t="shared" si="62"/>
        <v xml:space="preserve">
9.5" Tulipa Low Profile Square
OD 10.08"  HT  5.5"  BD  6.25"</v>
      </c>
    </row>
    <row r="3926" spans="1:5" ht="57.6" x14ac:dyDescent="0.3">
      <c r="E3926" s="2" t="str">
        <f t="shared" si="62"/>
        <v xml:space="preserve">
9.5" Tulipa Low Profile Square
OD 10.08"  HT  5.5"  BD  6.25"
6.5 Litres</v>
      </c>
    </row>
    <row r="3927" spans="1:5" ht="57.6" x14ac:dyDescent="0.3">
      <c r="A3927" t="s">
        <v>15</v>
      </c>
      <c r="B3927" t="s">
        <v>31</v>
      </c>
      <c r="E3927" s="2" t="str">
        <f t="shared" si="62"/>
        <v>9.5" Tulipa Low Profile Square
OD 10.08"  HT  5.5"  BD  6.25"
6.5 Litres
1.72 US Liquid Gallons</v>
      </c>
    </row>
    <row r="3928" spans="1:5" ht="57.6" x14ac:dyDescent="0.3">
      <c r="B3928" t="s">
        <v>2144</v>
      </c>
      <c r="E3928" s="2" t="str">
        <f t="shared" si="62"/>
        <v xml:space="preserve">OD 10.08"  HT  5.5"  BD  6.25"
6.5 Litres
1.72 US Liquid Gallons
</v>
      </c>
    </row>
    <row r="3929" spans="1:5" ht="57.6" x14ac:dyDescent="0.3">
      <c r="B3929" t="s">
        <v>2145</v>
      </c>
      <c r="E3929" s="2" t="str">
        <f t="shared" si="62"/>
        <v>6.5 Litres
1.72 US Liquid Gallons
Saucer for SS014M</v>
      </c>
    </row>
    <row r="3930" spans="1:5" ht="57.6" x14ac:dyDescent="0.3">
      <c r="B3930" t="s">
        <v>2146</v>
      </c>
      <c r="E3930" s="2" t="str">
        <f t="shared" si="62"/>
        <v xml:space="preserve">1.72 US Liquid Gallons
Saucer for SS014M
OL 6.5''  OW  6.5"  HT 0.4'' </v>
      </c>
    </row>
    <row r="3931" spans="1:5" ht="57.6" x14ac:dyDescent="0.3">
      <c r="E3931" s="2" t="str">
        <f t="shared" si="62"/>
        <v xml:space="preserve">
Saucer for SS014M
OL 6.5''  OW  6.5"  HT 0.4'' 
</v>
      </c>
    </row>
    <row r="3932" spans="1:5" ht="57.6" x14ac:dyDescent="0.3">
      <c r="B3932" t="s">
        <v>2147</v>
      </c>
      <c r="E3932" s="2" t="str">
        <f t="shared" si="62"/>
        <v xml:space="preserve">Saucer for SS014M
OL 6.5''  OW  6.5"  HT 0.4'' 
</v>
      </c>
    </row>
    <row r="3933" spans="1:5" ht="57.6" x14ac:dyDescent="0.3">
      <c r="A3933" t="s">
        <v>2148</v>
      </c>
      <c r="B3933" t="s">
        <v>2149</v>
      </c>
      <c r="E3933" s="2" t="str">
        <f t="shared" si="62"/>
        <v xml:space="preserve">OL 6.5''  OW  6.5"  HT 0.4'' 
</v>
      </c>
    </row>
    <row r="3934" spans="1:5" ht="57.6" x14ac:dyDescent="0.3">
      <c r="E3934" s="2" t="str">
        <f t="shared" si="62"/>
        <v xml:space="preserve">
14" Tulipa Window Box</v>
      </c>
    </row>
    <row r="3935" spans="1:5" ht="57.6" x14ac:dyDescent="0.3">
      <c r="E3935" s="2" t="str">
        <f t="shared" si="62"/>
        <v xml:space="preserve">
14" Tulipa Window Box
OD 14.37" OW 7.5" HT 6" BL 11.97</v>
      </c>
    </row>
    <row r="3936" spans="1:5" ht="57.6" x14ac:dyDescent="0.3">
      <c r="E3936" s="2" t="str">
        <f t="shared" si="62"/>
        <v xml:space="preserve">
14" Tulipa Window Box
OD 14.37" OW 7.5" HT 6" BL 11.97
2.05 Gallons/7.75 Liters</v>
      </c>
    </row>
    <row r="3937" spans="1:5" ht="57.6" x14ac:dyDescent="0.3">
      <c r="A3937" t="s">
        <v>2150</v>
      </c>
      <c r="B3937" t="s">
        <v>2151</v>
      </c>
      <c r="E3937" s="2" t="str">
        <f t="shared" si="62"/>
        <v xml:space="preserve">14" Tulipa Window Box
OD 14.37" OW 7.5" HT 6" BL 11.97
2.05 Gallons/7.75 Liters
</v>
      </c>
    </row>
    <row r="3938" spans="1:5" ht="57.6" x14ac:dyDescent="0.3">
      <c r="B3938" t="s">
        <v>2152</v>
      </c>
      <c r="E3938" s="2" t="str">
        <f t="shared" si="62"/>
        <v xml:space="preserve">OD 14.37" OW 7.5" HT 6" BL 11.97
2.05 Gallons/7.75 Liters
</v>
      </c>
    </row>
    <row r="3939" spans="1:5" ht="57.6" x14ac:dyDescent="0.3">
      <c r="B3939" t="s">
        <v>2153</v>
      </c>
      <c r="E3939" s="2" t="str">
        <f t="shared" si="62"/>
        <v xml:space="preserve">2.05 Gallons/7.75 Liters
</v>
      </c>
    </row>
    <row r="3940" spans="1:5" ht="57.6" x14ac:dyDescent="0.3">
      <c r="E3940" s="2" t="str">
        <f t="shared" si="62"/>
        <v xml:space="preserve">
</v>
      </c>
    </row>
    <row r="3941" spans="1:5" ht="57.6" x14ac:dyDescent="0.3">
      <c r="E3941" s="2" t="str">
        <f t="shared" si="62"/>
        <v xml:space="preserve">
18" Tuscany Deco Planter "Roman"</v>
      </c>
    </row>
    <row r="3942" spans="1:5" ht="57.6" x14ac:dyDescent="0.3">
      <c r="E3942" s="2" t="str">
        <f t="shared" si="62"/>
        <v xml:space="preserve">
18" Tuscany Deco Planter "Roman"
  OD 17.75" HT 14.13" BD 10"</v>
      </c>
    </row>
    <row r="3943" spans="1:5" ht="57.6" x14ac:dyDescent="0.3">
      <c r="E3943" s="2" t="str">
        <f t="shared" si="62"/>
        <v xml:space="preserve">
18" Tuscany Deco Planter "Roman"
  OD 17.75" HT 14.13" BD 10"
7.66 US Liquid Gallon</v>
      </c>
    </row>
    <row r="3944" spans="1:5" ht="57.6" x14ac:dyDescent="0.3">
      <c r="A3944" t="s">
        <v>10</v>
      </c>
      <c r="B3944" t="s">
        <v>26</v>
      </c>
      <c r="E3944" s="2" t="str">
        <f t="shared" si="62"/>
        <v>18" Tuscany Deco Planter "Roman"
  OD 17.75" HT 14.13" BD 10"
7.66 US Liquid Gallon
29 Litres</v>
      </c>
    </row>
    <row r="3945" spans="1:5" ht="57.6" x14ac:dyDescent="0.3">
      <c r="B3945" t="s">
        <v>2154</v>
      </c>
      <c r="E3945" s="2" t="str">
        <f t="shared" si="62"/>
        <v xml:space="preserve">  OD 17.75" HT 14.13" BD 10"
7.66 US Liquid Gallon
29 Litres
1769 cubic inches</v>
      </c>
    </row>
    <row r="3946" spans="1:5" ht="57.6" x14ac:dyDescent="0.3">
      <c r="B3946" t="s">
        <v>2155</v>
      </c>
      <c r="E3946" s="2" t="str">
        <f t="shared" si="62"/>
        <v xml:space="preserve">7.66 US Liquid Gallon
29 Litres
1769 cubic inches
</v>
      </c>
    </row>
    <row r="3947" spans="1:5" ht="57.6" x14ac:dyDescent="0.3">
      <c r="B3947" t="s">
        <v>2156</v>
      </c>
      <c r="E3947" s="2" t="str">
        <f t="shared" si="62"/>
        <v xml:space="preserve">29 Litres
1769 cubic inches
 </v>
      </c>
    </row>
    <row r="3948" spans="1:5" ht="57.6" x14ac:dyDescent="0.3">
      <c r="B3948" t="s">
        <v>2157</v>
      </c>
      <c r="E3948" s="2" t="str">
        <f t="shared" si="62"/>
        <v>1769 cubic inches
13.3" Tuscany Deco Planter "Roman"</v>
      </c>
    </row>
    <row r="3949" spans="1:5" ht="57.6" x14ac:dyDescent="0.3">
      <c r="E3949" s="2" t="str">
        <f t="shared" si="62"/>
        <v xml:space="preserve">
13.3" Tuscany Deco Planter "Roman"
  OD 13.2" HT 10.13" BD 7.7"</v>
      </c>
    </row>
    <row r="3950" spans="1:5" ht="57.6" x14ac:dyDescent="0.3">
      <c r="B3950" t="s">
        <v>219</v>
      </c>
      <c r="E3950" s="2" t="str">
        <f t="shared" si="62"/>
        <v xml:space="preserve"> 
13.3" Tuscany Deco Planter "Roman"
  OD 13.2" HT 10.13" BD 7.7"
3.04 US Liquid Gallon</v>
      </c>
    </row>
    <row r="3951" spans="1:5" ht="57.6" x14ac:dyDescent="0.3">
      <c r="A3951" t="s">
        <v>2158</v>
      </c>
      <c r="B3951" t="s">
        <v>2159</v>
      </c>
      <c r="E3951" s="2" t="str">
        <f t="shared" si="62"/>
        <v>13.3" Tuscany Deco Planter "Roman"
  OD 13.2" HT 10.13" BD 7.7"
3.04 US Liquid Gallon
11.51 Litres</v>
      </c>
    </row>
    <row r="3952" spans="1:5" ht="57.6" x14ac:dyDescent="0.3">
      <c r="A3952" t="s">
        <v>219</v>
      </c>
      <c r="B3952" t="s">
        <v>2160</v>
      </c>
      <c r="E3952" s="2" t="str">
        <f t="shared" si="62"/>
        <v xml:space="preserve">  OD 13.2" HT 10.13" BD 7.7"
3.04 US Liquid Gallon
11.51 Litres
702 cubic inches</v>
      </c>
    </row>
    <row r="3953" spans="1:5" ht="57.6" x14ac:dyDescent="0.3">
      <c r="B3953" t="s">
        <v>2161</v>
      </c>
      <c r="E3953" s="2" t="str">
        <f t="shared" si="62"/>
        <v xml:space="preserve">3.04 US Liquid Gallon
11.51 Litres
702 cubic inches
</v>
      </c>
    </row>
    <row r="3954" spans="1:5" ht="57.6" x14ac:dyDescent="0.3">
      <c r="B3954" t="s">
        <v>2162</v>
      </c>
      <c r="E3954" s="2" t="str">
        <f t="shared" si="62"/>
        <v>11.51 Litres
702 cubic inches
Saucer for DP077</v>
      </c>
    </row>
    <row r="3955" spans="1:5" ht="57.6" x14ac:dyDescent="0.3">
      <c r="B3955" t="s">
        <v>2163</v>
      </c>
      <c r="E3955" s="2" t="str">
        <f t="shared" si="62"/>
        <v xml:space="preserve">702 cubic inches
Saucer for DP077
</v>
      </c>
    </row>
    <row r="3956" spans="1:5" ht="57.6" x14ac:dyDescent="0.3">
      <c r="E3956" s="2" t="str">
        <f t="shared" si="62"/>
        <v xml:space="preserve">
Saucer for DP077
</v>
      </c>
    </row>
    <row r="3957" spans="1:5" ht="57.6" x14ac:dyDescent="0.3">
      <c r="B3957" t="s">
        <v>2164</v>
      </c>
      <c r="E3957" s="2" t="str">
        <f t="shared" si="62"/>
        <v xml:space="preserve">Saucer for DP077
</v>
      </c>
    </row>
    <row r="3958" spans="1:5" ht="57.6" x14ac:dyDescent="0.3">
      <c r="E3958" s="2" t="str">
        <f t="shared" si="62"/>
        <v xml:space="preserve">
9.7" Tuscany Deco Planter "Roman"</v>
      </c>
    </row>
    <row r="3959" spans="1:5" ht="57.6" x14ac:dyDescent="0.3">
      <c r="E3959" s="2" t="str">
        <f t="shared" si="62"/>
        <v xml:space="preserve">
9.7" Tuscany Deco Planter "Roman"
OD 9.7"  HT 9.05"  BD 6.3"</v>
      </c>
    </row>
    <row r="3960" spans="1:5" ht="57.6" x14ac:dyDescent="0.3">
      <c r="E3960" s="2" t="str">
        <f t="shared" si="62"/>
        <v xml:space="preserve">
9.7" Tuscany Deco Planter "Roman"
OD 9.7"  HT 9.05"  BD 6.3"
1.81 US Liquid Gallons</v>
      </c>
    </row>
    <row r="3961" spans="1:5" ht="57.6" x14ac:dyDescent="0.3">
      <c r="A3961" t="s">
        <v>2165</v>
      </c>
      <c r="B3961" t="s">
        <v>2166</v>
      </c>
      <c r="E3961" s="2" t="str">
        <f t="shared" si="62"/>
        <v>9.7" Tuscany Deco Planter "Roman"
OD 9.7"  HT 9.05"  BD 6.3"
1.81 US Liquid Gallons
6.85 Litres</v>
      </c>
    </row>
    <row r="3962" spans="1:5" ht="57.6" x14ac:dyDescent="0.3">
      <c r="B3962" t="s">
        <v>2167</v>
      </c>
      <c r="E3962" s="2" t="str">
        <f t="shared" si="62"/>
        <v>OD 9.7"  HT 9.05"  BD 6.3"
1.81 US Liquid Gallons
6.85 Litres
418 cubic inches</v>
      </c>
    </row>
    <row r="3963" spans="1:5" ht="57.6" x14ac:dyDescent="0.3">
      <c r="B3963" t="s">
        <v>2168</v>
      </c>
      <c r="E3963" s="2" t="str">
        <f t="shared" si="62"/>
        <v xml:space="preserve">1.81 US Liquid Gallons
6.85 Litres
418 cubic inches
</v>
      </c>
    </row>
    <row r="3964" spans="1:5" ht="57.6" x14ac:dyDescent="0.3">
      <c r="B3964" t="s">
        <v>2169</v>
      </c>
      <c r="E3964" s="2" t="str">
        <f t="shared" si="62"/>
        <v xml:space="preserve">6.85 Litres
418 cubic inches
</v>
      </c>
    </row>
    <row r="3965" spans="1:5" ht="57.6" x14ac:dyDescent="0.3">
      <c r="B3965" t="s">
        <v>2170</v>
      </c>
      <c r="E3965" s="2" t="str">
        <f t="shared" si="62"/>
        <v xml:space="preserve">418 cubic inches
</v>
      </c>
    </row>
    <row r="3966" spans="1:5" ht="57.6" x14ac:dyDescent="0.3">
      <c r="E3966" s="2" t="str">
        <f t="shared" si="62"/>
        <v xml:space="preserve">
14" Tuscany Urn Roman</v>
      </c>
    </row>
    <row r="3967" spans="1:5" ht="57.6" x14ac:dyDescent="0.3">
      <c r="E3967" s="2" t="str">
        <f t="shared" si="62"/>
        <v xml:space="preserve">
14" Tuscany Urn Roman
OD 13.78" HT 12.75" BD 10.25"</v>
      </c>
    </row>
    <row r="3968" spans="1:5" ht="57.6" x14ac:dyDescent="0.3">
      <c r="E3968" s="2" t="str">
        <f t="shared" si="62"/>
        <v xml:space="preserve">
14" Tuscany Urn Roman
OD 13.78" HT 12.75" BD 10.25"
BD without base 5.8"</v>
      </c>
    </row>
    <row r="3969" spans="1:5" ht="57.6" x14ac:dyDescent="0.3">
      <c r="A3969" t="s">
        <v>2171</v>
      </c>
      <c r="B3969" t="s">
        <v>2172</v>
      </c>
      <c r="E3969" s="2" t="str">
        <f t="shared" si="62"/>
        <v>14" Tuscany Urn Roman
OD 13.78" HT 12.75" BD 10.25"
BD without base 5.8"
2.50 US Liquid Gallons</v>
      </c>
    </row>
    <row r="3970" spans="1:5" ht="57.6" x14ac:dyDescent="0.3">
      <c r="B3970" t="s">
        <v>2173</v>
      </c>
      <c r="E3970" s="2" t="str">
        <f t="shared" si="62"/>
        <v>OD 13.78" HT 12.75" BD 10.25"
BD without base 5.8"
2.50 US Liquid Gallons
9.5 Litres</v>
      </c>
    </row>
    <row r="3971" spans="1:5" ht="57.6" x14ac:dyDescent="0.3">
      <c r="B3971" t="s">
        <v>2174</v>
      </c>
      <c r="E3971" s="2" t="str">
        <f t="shared" si="62"/>
        <v>BD without base 5.8"
2.50 US Liquid Gallons
9.5 Litres
577 cubic inches</v>
      </c>
    </row>
    <row r="3972" spans="1:5" ht="57.6" x14ac:dyDescent="0.3">
      <c r="B3972" t="s">
        <v>443</v>
      </c>
      <c r="E3972" s="2" t="str">
        <f t="shared" si="62"/>
        <v xml:space="preserve">2.50 US Liquid Gallons
9.5 Litres
577 cubic inches
</v>
      </c>
    </row>
    <row r="3973" spans="1:5" ht="57.6" x14ac:dyDescent="0.3">
      <c r="B3973" t="s">
        <v>303</v>
      </c>
      <c r="E3973" s="2" t="str">
        <f t="shared" si="62"/>
        <v xml:space="preserve">9.5 Litres
577 cubic inches
 </v>
      </c>
    </row>
    <row r="3974" spans="1:5" ht="43.2" x14ac:dyDescent="0.3">
      <c r="B3974" t="s">
        <v>2175</v>
      </c>
      <c r="E3974" s="2" t="str">
        <f t="shared" si="62"/>
        <v xml:space="preserve">577 cubic inches
</v>
      </c>
    </row>
    <row r="3975" spans="1:5" ht="57.6" x14ac:dyDescent="0.3">
      <c r="E3975" s="2" t="str">
        <f t="shared" si="62"/>
        <v xml:space="preserve">
12.25" Tuscany Deco Square</v>
      </c>
    </row>
    <row r="3976" spans="1:5" ht="57.6" x14ac:dyDescent="0.3">
      <c r="B3976" t="s">
        <v>219</v>
      </c>
      <c r="E3976" s="2" t="str">
        <f t="shared" si="62"/>
        <v xml:space="preserve"> 
12.25" Tuscany Deco Square
OD 12.25" HT 10.5" BD 8.05"</v>
      </c>
    </row>
    <row r="3977" spans="1:5" ht="57.6" x14ac:dyDescent="0.3">
      <c r="E3977" s="2" t="str">
        <f t="shared" si="62"/>
        <v xml:space="preserve">
12.25" Tuscany Deco Square
OD 12.25" HT 10.5" BD 8.05"
4.09 US Liquid Gallon</v>
      </c>
    </row>
    <row r="3978" spans="1:5" ht="57.6" x14ac:dyDescent="0.3">
      <c r="A3978" t="s">
        <v>2176</v>
      </c>
      <c r="B3978" t="s">
        <v>2177</v>
      </c>
      <c r="E3978" s="2" t="str">
        <f t="shared" si="62"/>
        <v>12.25" Tuscany Deco Square
OD 12.25" HT 10.5" BD 8.05"
4.09 US Liquid Gallon
15.5 Litres</v>
      </c>
    </row>
    <row r="3979" spans="1:5" ht="57.6" x14ac:dyDescent="0.3">
      <c r="B3979" t="s">
        <v>2178</v>
      </c>
      <c r="E3979" s="2" t="str">
        <f t="shared" si="62"/>
        <v>OD 12.25" HT 10.5" BD 8.05"
4.09 US Liquid Gallon
15.5 Litres
945 cubic inches</v>
      </c>
    </row>
    <row r="3980" spans="1:5" ht="57.6" x14ac:dyDescent="0.3">
      <c r="B3980" t="s">
        <v>1374</v>
      </c>
      <c r="E3980" s="2" t="str">
        <f t="shared" si="62"/>
        <v xml:space="preserve">4.09 US Liquid Gallon
15.5 Litres
945 cubic inches
</v>
      </c>
    </row>
    <row r="3981" spans="1:5" ht="57.6" x14ac:dyDescent="0.3">
      <c r="B3981" t="s">
        <v>1375</v>
      </c>
      <c r="E3981" s="2" t="str">
        <f t="shared" si="62"/>
        <v xml:space="preserve">15.5 Litres
945 cubic inches
</v>
      </c>
    </row>
    <row r="3982" spans="1:5" ht="57.6" x14ac:dyDescent="0.3">
      <c r="B3982" t="s">
        <v>1376</v>
      </c>
      <c r="E3982" s="2" t="str">
        <f t="shared" si="62"/>
        <v>945 cubic inches
Saucer for SD077M</v>
      </c>
    </row>
    <row r="3983" spans="1:5" ht="57.6" x14ac:dyDescent="0.3">
      <c r="E3983" s="2" t="str">
        <f t="shared" ref="E3983:E4046" si="63">B3983 &amp; CHAR(10) &amp;B3984 &amp; CHAR(10) &amp;B3985 &amp;CHAR(10) &amp;B3986</f>
        <v xml:space="preserve">
Saucer for SD077M
OD 8.8" HT 1.6"</v>
      </c>
    </row>
    <row r="3984" spans="1:5" ht="57.6" x14ac:dyDescent="0.3">
      <c r="E3984" s="2" t="str">
        <f t="shared" si="63"/>
        <v xml:space="preserve">
Saucer for SD077M
OD 8.8" HT 1.6"
</v>
      </c>
    </row>
    <row r="3985" spans="1:5" ht="57.6" x14ac:dyDescent="0.3">
      <c r="A3985" t="s">
        <v>2179</v>
      </c>
      <c r="B3985" t="s">
        <v>2180</v>
      </c>
      <c r="E3985" s="2" t="str">
        <f t="shared" si="63"/>
        <v xml:space="preserve">Saucer for SD077M
OD 8.8" HT 1.6"
</v>
      </c>
    </row>
    <row r="3986" spans="1:5" ht="57.6" x14ac:dyDescent="0.3">
      <c r="B3986" t="s">
        <v>2181</v>
      </c>
      <c r="E3986" s="2" t="str">
        <f t="shared" si="63"/>
        <v xml:space="preserve">OD 8.8" HT 1.6"
17.8" Tuscany Deco Planter "Rope" </v>
      </c>
    </row>
    <row r="3987" spans="1:5" ht="57.6" x14ac:dyDescent="0.3">
      <c r="E3987" s="2" t="str">
        <f t="shared" si="63"/>
        <v xml:space="preserve">
17.8" Tuscany Deco Planter "Rope" 
  OD 17.8" HT 12.01" BD 9.25"</v>
      </c>
    </row>
    <row r="3988" spans="1:5" ht="57.6" x14ac:dyDescent="0.3">
      <c r="E3988" s="2" t="str">
        <f t="shared" si="63"/>
        <v xml:space="preserve">
17.8" Tuscany Deco Planter "Rope" 
  OD 17.8" HT 12.01" BD 9.25"
6.3 US Liquid Gallons</v>
      </c>
    </row>
    <row r="3989" spans="1:5" ht="57.6" x14ac:dyDescent="0.3">
      <c r="A3989" t="s">
        <v>2182</v>
      </c>
      <c r="B3989" t="s">
        <v>2183</v>
      </c>
      <c r="E3989" s="2" t="str">
        <f t="shared" si="63"/>
        <v>17.8" Tuscany Deco Planter "Rope" 
  OD 17.8" HT 12.01" BD 9.25"
6.3 US Liquid Gallons
23.9 Litres</v>
      </c>
    </row>
    <row r="3990" spans="1:5" ht="57.6" x14ac:dyDescent="0.3">
      <c r="B3990" t="s">
        <v>2184</v>
      </c>
      <c r="E3990" s="2" t="str">
        <f t="shared" si="63"/>
        <v xml:space="preserve">  OD 17.8" HT 12.01" BD 9.25"
6.3 US Liquid Gallons
23.9 Litres
1455 cubic inches</v>
      </c>
    </row>
    <row r="3991" spans="1:5" ht="57.6" x14ac:dyDescent="0.3">
      <c r="B3991" t="s">
        <v>2185</v>
      </c>
      <c r="E3991" s="2" t="str">
        <f t="shared" si="63"/>
        <v xml:space="preserve">6.3 US Liquid Gallons
23.9 Litres
1455 cubic inches
</v>
      </c>
    </row>
    <row r="3992" spans="1:5" ht="57.6" x14ac:dyDescent="0.3">
      <c r="B3992" t="s">
        <v>2186</v>
      </c>
      <c r="E3992" s="2" t="str">
        <f t="shared" si="63"/>
        <v xml:space="preserve">23.9 Litres
1455 cubic inches
</v>
      </c>
    </row>
    <row r="3993" spans="1:5" ht="57.6" x14ac:dyDescent="0.3">
      <c r="B3993" t="s">
        <v>2187</v>
      </c>
      <c r="E3993" s="2" t="str">
        <f t="shared" si="63"/>
        <v>1455 cubic inches
13.2" Tuscany Deco Planter "Rope"</v>
      </c>
    </row>
    <row r="3994" spans="1:5" ht="57.6" x14ac:dyDescent="0.3">
      <c r="E3994" s="2" t="str">
        <f t="shared" si="63"/>
        <v xml:space="preserve">
13.2" Tuscany Deco Planter "Rope"
  OD 13.2" HT 10.1" BD 7.7"</v>
      </c>
    </row>
    <row r="3995" spans="1:5" ht="57.6" x14ac:dyDescent="0.3">
      <c r="E3995" s="2" t="str">
        <f t="shared" si="63"/>
        <v xml:space="preserve">
13.2" Tuscany Deco Planter "Rope"
  OD 13.2" HT 10.1" BD 7.7"
3.04 US Liquid Gallons</v>
      </c>
    </row>
    <row r="3996" spans="1:5" ht="57.6" x14ac:dyDescent="0.3">
      <c r="A3996" t="s">
        <v>2188</v>
      </c>
      <c r="B3996" t="s">
        <v>2189</v>
      </c>
      <c r="E3996" s="2" t="str">
        <f t="shared" si="63"/>
        <v>13.2" Tuscany Deco Planter "Rope"
  OD 13.2" HT 10.1" BD 7.7"
3.04 US Liquid Gallons
11.5 Litres</v>
      </c>
    </row>
    <row r="3997" spans="1:5" ht="57.6" x14ac:dyDescent="0.3">
      <c r="A3997" t="s">
        <v>219</v>
      </c>
      <c r="B3997" t="s">
        <v>2190</v>
      </c>
      <c r="E3997" s="2" t="str">
        <f t="shared" si="63"/>
        <v xml:space="preserve">  OD 13.2" HT 10.1" BD 7.7"
3.04 US Liquid Gallons
11.5 Litres
785 cubic inches</v>
      </c>
    </row>
    <row r="3998" spans="1:5" ht="57.6" x14ac:dyDescent="0.3">
      <c r="B3998" t="s">
        <v>2191</v>
      </c>
      <c r="E3998" s="2" t="str">
        <f t="shared" si="63"/>
        <v xml:space="preserve">3.04 US Liquid Gallons
11.5 Litres
785 cubic inches
</v>
      </c>
    </row>
    <row r="3999" spans="1:5" ht="57.6" x14ac:dyDescent="0.3">
      <c r="B3999" t="s">
        <v>2192</v>
      </c>
      <c r="E3999" s="2" t="str">
        <f t="shared" si="63"/>
        <v xml:space="preserve">11.5 Litres
785 cubic inches
</v>
      </c>
    </row>
    <row r="4000" spans="1:5" ht="57.6" x14ac:dyDescent="0.3">
      <c r="B4000" t="s">
        <v>2193</v>
      </c>
      <c r="E4000" s="2" t="str">
        <f t="shared" si="63"/>
        <v xml:space="preserve">785 cubic inches
12" Tuscany Hanging Basket "Rope" </v>
      </c>
    </row>
    <row r="4001" spans="1:5" ht="57.6" x14ac:dyDescent="0.3">
      <c r="E4001" s="2" t="str">
        <f t="shared" si="63"/>
        <v xml:space="preserve">
12" Tuscany Hanging Basket "Rope" 
OD 12" HT 8.18" BD 6.29"</v>
      </c>
    </row>
    <row r="4002" spans="1:5" ht="57.6" x14ac:dyDescent="0.3">
      <c r="E4002" s="2" t="str">
        <f t="shared" si="63"/>
        <v xml:space="preserve">
12" Tuscany Hanging Basket "Rope" 
OD 12" HT 8.18" BD 6.29"
Hanger Length 22 Inches</v>
      </c>
    </row>
    <row r="4003" spans="1:5" ht="57.6" x14ac:dyDescent="0.3">
      <c r="A4003" t="s">
        <v>2194</v>
      </c>
      <c r="B4003" t="s">
        <v>2195</v>
      </c>
      <c r="E4003" s="2" t="str">
        <f t="shared" si="63"/>
        <v>12" Tuscany Hanging Basket "Rope" 
OD 12" HT 8.18" BD 6.29"
Hanger Length 22 Inches
2.03 US Liquid Gallons</v>
      </c>
    </row>
    <row r="4004" spans="1:5" ht="57.6" x14ac:dyDescent="0.3">
      <c r="B4004" t="s">
        <v>2196</v>
      </c>
      <c r="E4004" s="2" t="str">
        <f t="shared" si="63"/>
        <v>OD 12" HT 8.18" BD 6.29"
Hanger Length 22 Inches
2.03 US Liquid Gallons
7.7 Litres</v>
      </c>
    </row>
    <row r="4005" spans="1:5" ht="57.6" x14ac:dyDescent="0.3">
      <c r="B4005" t="s">
        <v>2197</v>
      </c>
      <c r="E4005" s="2" t="str">
        <f t="shared" si="63"/>
        <v>Hanger Length 22 Inches
2.03 US Liquid Gallons
7.7 Litres
469 cubic inches</v>
      </c>
    </row>
    <row r="4006" spans="1:5" ht="57.6" x14ac:dyDescent="0.3">
      <c r="B4006" t="s">
        <v>939</v>
      </c>
      <c r="E4006" s="2" t="str">
        <f t="shared" si="63"/>
        <v xml:space="preserve">2.03 US Liquid Gallons
7.7 Litres
469 cubic inches
</v>
      </c>
    </row>
    <row r="4007" spans="1:5" ht="57.6" x14ac:dyDescent="0.3">
      <c r="B4007" t="s">
        <v>938</v>
      </c>
      <c r="E4007" s="2" t="str">
        <f t="shared" si="63"/>
        <v xml:space="preserve">7.7 Litres
469 cubic inches
</v>
      </c>
    </row>
    <row r="4008" spans="1:5" ht="57.6" x14ac:dyDescent="0.3">
      <c r="B4008" t="s">
        <v>2198</v>
      </c>
      <c r="E4008" s="2" t="str">
        <f t="shared" si="63"/>
        <v xml:space="preserve">469 cubic inches
</v>
      </c>
    </row>
    <row r="4009" spans="1:5" ht="57.6" x14ac:dyDescent="0.3">
      <c r="E4009" s="2" t="str">
        <f t="shared" si="63"/>
        <v xml:space="preserve">
</v>
      </c>
    </row>
    <row r="4010" spans="1:5" ht="57.6" x14ac:dyDescent="0.3">
      <c r="E4010" s="2" t="str">
        <f t="shared" si="63"/>
        <v xml:space="preserve">
17.8" Tuscany Deco Planter "Greek Keys"</v>
      </c>
    </row>
    <row r="4011" spans="1:5" ht="57.6" x14ac:dyDescent="0.3">
      <c r="E4011" s="2" t="str">
        <f t="shared" si="63"/>
        <v xml:space="preserve">
17.8" Tuscany Deco Planter "Greek Keys"
OD 17.8" HT 14"  BD 9.75"</v>
      </c>
    </row>
    <row r="4012" spans="1:5" ht="57.6" x14ac:dyDescent="0.3">
      <c r="E4012" s="2" t="str">
        <f t="shared" si="63"/>
        <v xml:space="preserve">
17.8" Tuscany Deco Planter "Greek Keys"
OD 17.8" HT 14"  BD 9.75"
8.98 US Liquid Gallon</v>
      </c>
    </row>
    <row r="4013" spans="1:5" ht="57.6" x14ac:dyDescent="0.3">
      <c r="A4013" t="s">
        <v>2199</v>
      </c>
      <c r="B4013" t="s">
        <v>2200</v>
      </c>
      <c r="E4013" s="2" t="str">
        <f t="shared" si="63"/>
        <v>17.8" Tuscany Deco Planter "Greek Keys"
OD 17.8" HT 14"  BD 9.75"
8.98 US Liquid Gallon
34 Litres</v>
      </c>
    </row>
    <row r="4014" spans="1:5" ht="57.6" x14ac:dyDescent="0.3">
      <c r="A4014" t="s">
        <v>219</v>
      </c>
      <c r="B4014" t="s">
        <v>2201</v>
      </c>
      <c r="E4014" s="2" t="str">
        <f t="shared" si="63"/>
        <v>OD 17.8" HT 14"  BD 9.75"
8.98 US Liquid Gallon
34 Litres
2028 cubic inches</v>
      </c>
    </row>
    <row r="4015" spans="1:5" ht="57.6" x14ac:dyDescent="0.3">
      <c r="B4015" t="s">
        <v>2202</v>
      </c>
      <c r="E4015" s="2" t="str">
        <f t="shared" si="63"/>
        <v xml:space="preserve">8.98 US Liquid Gallon
34 Litres
2028 cubic inches
</v>
      </c>
    </row>
    <row r="4016" spans="1:5" ht="57.6" x14ac:dyDescent="0.3">
      <c r="B4016" t="s">
        <v>2203</v>
      </c>
      <c r="E4016" s="2" t="str">
        <f t="shared" si="63"/>
        <v xml:space="preserve">34 Litres
2028 cubic inches
</v>
      </c>
    </row>
    <row r="4017" spans="1:5" ht="57.6" x14ac:dyDescent="0.3">
      <c r="B4017" t="s">
        <v>2204</v>
      </c>
      <c r="E4017" s="2" t="str">
        <f t="shared" si="63"/>
        <v>2028 cubic inches
13.3" Tuscany Deco Planter "Greek Keys"</v>
      </c>
    </row>
    <row r="4018" spans="1:5" ht="57.6" x14ac:dyDescent="0.3">
      <c r="E4018" s="2" t="str">
        <f t="shared" si="63"/>
        <v xml:space="preserve">
13.3" Tuscany Deco Planter "Greek Keys"
OD 13.3" HT 10.13" BD 7.56"</v>
      </c>
    </row>
    <row r="4019" spans="1:5" ht="57.6" x14ac:dyDescent="0.3">
      <c r="E4019" s="2" t="str">
        <f t="shared" si="63"/>
        <v xml:space="preserve">
13.3" Tuscany Deco Planter "Greek Keys"
OD 13.3" HT 10.13" BD 7.56"
3.43 US Liquid Gallons</v>
      </c>
    </row>
    <row r="4020" spans="1:5" ht="57.6" x14ac:dyDescent="0.3">
      <c r="A4020" t="s">
        <v>2205</v>
      </c>
      <c r="B4020" t="s">
        <v>2206</v>
      </c>
      <c r="E4020" s="2" t="str">
        <f t="shared" si="63"/>
        <v>13.3" Tuscany Deco Planter "Greek Keys"
OD 13.3" HT 10.13" BD 7.56"
3.43 US Liquid Gallons
13 Litres</v>
      </c>
    </row>
    <row r="4021" spans="1:5" ht="57.6" x14ac:dyDescent="0.3">
      <c r="B4021" t="s">
        <v>2207</v>
      </c>
      <c r="E4021" s="2" t="str">
        <f t="shared" si="63"/>
        <v>OD 13.3" HT 10.13" BD 7.56"
3.43 US Liquid Gallons
13 Litres
792 cubic inches</v>
      </c>
    </row>
    <row r="4022" spans="1:5" ht="57.6" x14ac:dyDescent="0.3">
      <c r="B4022" t="s">
        <v>2208</v>
      </c>
      <c r="E4022" s="2" t="str">
        <f t="shared" si="63"/>
        <v xml:space="preserve">3.43 US Liquid Gallons
13 Litres
792 cubic inches
</v>
      </c>
    </row>
    <row r="4023" spans="1:5" ht="57.6" x14ac:dyDescent="0.3">
      <c r="B4023" t="s">
        <v>692</v>
      </c>
      <c r="E4023" s="2" t="str">
        <f t="shared" si="63"/>
        <v xml:space="preserve">13 Litres
792 cubic inches
</v>
      </c>
    </row>
    <row r="4024" spans="1:5" ht="57.6" x14ac:dyDescent="0.3">
      <c r="B4024" t="s">
        <v>2209</v>
      </c>
      <c r="E4024" s="2" t="str">
        <f t="shared" si="63"/>
        <v>792 cubic inches
13.5" Tuscany Planter "Leaf"</v>
      </c>
    </row>
    <row r="4025" spans="1:5" ht="57.6" x14ac:dyDescent="0.3">
      <c r="E4025" s="2" t="str">
        <f t="shared" si="63"/>
        <v xml:space="preserve">
13.5" Tuscany Planter "Leaf"
  OD 13.5" HT 10.13" BD 8"</v>
      </c>
    </row>
    <row r="4026" spans="1:5" ht="57.6" x14ac:dyDescent="0.3">
      <c r="E4026" s="2" t="str">
        <f t="shared" si="63"/>
        <v xml:space="preserve">
13.5" Tuscany Planter "Leaf"
  OD 13.5" HT 10.13" BD 8"
3.47 US Liquid Gallon</v>
      </c>
    </row>
    <row r="4027" spans="1:5" ht="57.6" x14ac:dyDescent="0.3">
      <c r="A4027" t="s">
        <v>2210</v>
      </c>
      <c r="B4027" t="s">
        <v>2211</v>
      </c>
      <c r="E4027" s="2" t="str">
        <f t="shared" si="63"/>
        <v>13.5" Tuscany Planter "Leaf"
  OD 13.5" HT 10.13" BD 8"
3.47 US Liquid Gallon
13.15 Litres</v>
      </c>
    </row>
    <row r="4028" spans="1:5" ht="57.6" x14ac:dyDescent="0.3">
      <c r="B4028" t="s">
        <v>2212</v>
      </c>
      <c r="E4028" s="2" t="str">
        <f t="shared" si="63"/>
        <v xml:space="preserve">  OD 13.5" HT 10.13" BD 8"
3.47 US Liquid Gallon
13.15 Litres
801 cubic inches</v>
      </c>
    </row>
    <row r="4029" spans="1:5" ht="57.6" x14ac:dyDescent="0.3">
      <c r="B4029" t="s">
        <v>2213</v>
      </c>
      <c r="E4029" s="2" t="str">
        <f t="shared" si="63"/>
        <v xml:space="preserve">3.47 US Liquid Gallon
13.15 Litres
801 cubic inches
</v>
      </c>
    </row>
    <row r="4030" spans="1:5" ht="57.6" x14ac:dyDescent="0.3">
      <c r="B4030" t="s">
        <v>2214</v>
      </c>
      <c r="E4030" s="2" t="str">
        <f t="shared" si="63"/>
        <v xml:space="preserve">13.15 Litres
801 cubic inches
</v>
      </c>
    </row>
    <row r="4031" spans="1:5" ht="57.6" x14ac:dyDescent="0.3">
      <c r="B4031" t="s">
        <v>2215</v>
      </c>
      <c r="E4031" s="2" t="str">
        <f t="shared" si="63"/>
        <v xml:space="preserve">801 cubic inches
</v>
      </c>
    </row>
    <row r="4032" spans="1:5" ht="57.6" x14ac:dyDescent="0.3">
      <c r="A4032" t="s">
        <v>2216</v>
      </c>
      <c r="E4032" s="2" t="str">
        <f t="shared" si="63"/>
        <v xml:space="preserve">
</v>
      </c>
    </row>
    <row r="4033" spans="1:5" ht="57.6" x14ac:dyDescent="0.3">
      <c r="E4033" s="2" t="str">
        <f t="shared" si="63"/>
        <v xml:space="preserve">
17.9" Tuscany Mod Flora Planter</v>
      </c>
    </row>
    <row r="4034" spans="1:5" ht="57.6" x14ac:dyDescent="0.3">
      <c r="E4034" s="2" t="str">
        <f t="shared" si="63"/>
        <v xml:space="preserve">
17.9" Tuscany Mod Flora Planter
OD 17.9" HT 14" BD 10"</v>
      </c>
    </row>
    <row r="4035" spans="1:5" ht="57.6" x14ac:dyDescent="0.3">
      <c r="E4035" s="2" t="str">
        <f t="shared" si="63"/>
        <v xml:space="preserve">
17.9" Tuscany Mod Flora Planter
OD 17.9" HT 14" BD 10"
32.6 Litres</v>
      </c>
    </row>
    <row r="4036" spans="1:5" ht="57.6" x14ac:dyDescent="0.3">
      <c r="A4036" t="s">
        <v>2217</v>
      </c>
      <c r="B4036" t="s">
        <v>2218</v>
      </c>
      <c r="E4036" s="2" t="str">
        <f t="shared" si="63"/>
        <v>17.9" Tuscany Mod Flora Planter
OD 17.9" HT 14" BD 10"
32.6 Litres
8.61 US Liquid Gallons</v>
      </c>
    </row>
    <row r="4037" spans="1:5" ht="57.6" x14ac:dyDescent="0.3">
      <c r="B4037" t="s">
        <v>2219</v>
      </c>
      <c r="E4037" s="2" t="str">
        <f t="shared" si="63"/>
        <v xml:space="preserve">OD 17.9" HT 14" BD 10"
32.6 Litres
8.61 US Liquid Gallons
</v>
      </c>
    </row>
    <row r="4038" spans="1:5" ht="57.6" x14ac:dyDescent="0.3">
      <c r="B4038" t="s">
        <v>2220</v>
      </c>
      <c r="E4038" s="2" t="str">
        <f t="shared" si="63"/>
        <v xml:space="preserve">32.6 Litres
8.61 US Liquid Gallons
</v>
      </c>
    </row>
    <row r="4039" spans="1:5" ht="72" x14ac:dyDescent="0.3">
      <c r="B4039" t="s">
        <v>2221</v>
      </c>
      <c r="E4039" s="2" t="str">
        <f t="shared" si="63"/>
        <v>8.61 US Liquid Gallons
17.9" Tuscany Mod Flora Planter (Retail - Better Material)</v>
      </c>
    </row>
    <row r="4040" spans="1:5" ht="72" x14ac:dyDescent="0.3">
      <c r="E4040" s="2" t="str">
        <f t="shared" si="63"/>
        <v xml:space="preserve">
17.9" Tuscany Mod Flora Planter (Retail - Better Material)
OD  17.87'' HT 14.02'' BD 10'' </v>
      </c>
    </row>
    <row r="4041" spans="1:5" ht="72" x14ac:dyDescent="0.3">
      <c r="E4041" s="2" t="str">
        <f t="shared" si="63"/>
        <v xml:space="preserve">
17.9" Tuscany Mod Flora Planter (Retail - Better Material)
OD  17.87'' HT 14.02'' BD 10'' 
</v>
      </c>
    </row>
    <row r="4042" spans="1:5" ht="72" x14ac:dyDescent="0.3">
      <c r="A4042" t="s">
        <v>2222</v>
      </c>
      <c r="B4042" t="s">
        <v>2223</v>
      </c>
      <c r="E4042" s="2" t="str">
        <f t="shared" si="63"/>
        <v xml:space="preserve">17.9" Tuscany Mod Flora Planter (Retail - Better Material)
OD  17.87'' HT 14.02'' BD 10'' 
</v>
      </c>
    </row>
    <row r="4043" spans="1:5" ht="57.6" x14ac:dyDescent="0.3">
      <c r="B4043" t="s">
        <v>2224</v>
      </c>
      <c r="E4043" s="2" t="str">
        <f t="shared" si="63"/>
        <v>OD  17.87'' HT 14.02'' BD 10'' 
13.3" Tuscany Mod Flora Planter</v>
      </c>
    </row>
    <row r="4044" spans="1:5" ht="57.6" x14ac:dyDescent="0.3">
      <c r="E4044" s="2" t="str">
        <f t="shared" si="63"/>
        <v xml:space="preserve">
13.3" Tuscany Mod Flora Planter
OD 13.3" HT 10.12" BD 7.68"</v>
      </c>
    </row>
    <row r="4045" spans="1:5" ht="57.6" x14ac:dyDescent="0.3">
      <c r="E4045" s="2" t="str">
        <f t="shared" si="63"/>
        <v xml:space="preserve">
13.3" Tuscany Mod Flora Planter
OD 13.3" HT 10.12" BD 7.68"
3.37 US Liquid Gallons</v>
      </c>
    </row>
    <row r="4046" spans="1:5" ht="57.6" x14ac:dyDescent="0.3">
      <c r="A4046" t="s">
        <v>2225</v>
      </c>
      <c r="B4046" t="s">
        <v>2226</v>
      </c>
      <c r="E4046" s="2" t="str">
        <f t="shared" si="63"/>
        <v>13.3" Tuscany Mod Flora Planter
OD 13.3" HT 10.12" BD 7.68"
3.37 US Liquid Gallons
12.75 Litres</v>
      </c>
    </row>
    <row r="4047" spans="1:5" ht="57.6" x14ac:dyDescent="0.3">
      <c r="B4047" t="s">
        <v>2227</v>
      </c>
      <c r="E4047" s="2" t="str">
        <f t="shared" ref="E4047:E4110" si="64">B4047 &amp; CHAR(10) &amp;B4048 &amp; CHAR(10) &amp;B4049 &amp;CHAR(10) &amp;B4050</f>
        <v>OD 13.3" HT 10.12" BD 7.68"
3.37 US Liquid Gallons
12.75 Litres
778 cubic inches</v>
      </c>
    </row>
    <row r="4048" spans="1:5" ht="57.6" x14ac:dyDescent="0.3">
      <c r="B4048" t="s">
        <v>2228</v>
      </c>
      <c r="E4048" s="2" t="str">
        <f t="shared" si="64"/>
        <v xml:space="preserve">3.37 US Liquid Gallons
12.75 Litres
778 cubic inches
</v>
      </c>
    </row>
    <row r="4049" spans="1:5" ht="57.6" x14ac:dyDescent="0.3">
      <c r="B4049" t="s">
        <v>2229</v>
      </c>
      <c r="E4049" s="2" t="str">
        <f t="shared" si="64"/>
        <v xml:space="preserve">12.75 Litres
778 cubic inches
</v>
      </c>
    </row>
    <row r="4050" spans="1:5" ht="57.6" x14ac:dyDescent="0.3">
      <c r="B4050" t="s">
        <v>2230</v>
      </c>
      <c r="E4050" s="2" t="str">
        <f t="shared" si="64"/>
        <v>778 cubic inches
13.3" Tuscany Mod Flora Planter</v>
      </c>
    </row>
    <row r="4051" spans="1:5" ht="57.6" x14ac:dyDescent="0.3">
      <c r="E4051" s="2" t="str">
        <f t="shared" si="64"/>
        <v xml:space="preserve">
13.3" Tuscany Mod Flora Planter
OD 13.39''  HT 10.12'' BD 7.68'' </v>
      </c>
    </row>
    <row r="4052" spans="1:5" ht="57.6" x14ac:dyDescent="0.3">
      <c r="E4052" s="2" t="str">
        <f t="shared" si="64"/>
        <v xml:space="preserve">
13.3" Tuscany Mod Flora Planter
OD 13.39''  HT 10.12'' BD 7.68'' 
3.37 US Liquid Gallons</v>
      </c>
    </row>
    <row r="4053" spans="1:5" ht="57.6" x14ac:dyDescent="0.3">
      <c r="A4053" t="s">
        <v>2231</v>
      </c>
      <c r="B4053" t="s">
        <v>2226</v>
      </c>
      <c r="E4053" s="2" t="str">
        <f t="shared" si="64"/>
        <v>13.3" Tuscany Mod Flora Planter
OD 13.39''  HT 10.12'' BD 7.68'' 
3.37 US Liquid Gallons
12.75 Litres</v>
      </c>
    </row>
    <row r="4054" spans="1:5" ht="57.6" x14ac:dyDescent="0.3">
      <c r="B4054" t="s">
        <v>2232</v>
      </c>
      <c r="E4054" s="2" t="str">
        <f t="shared" si="64"/>
        <v>OD 13.39''  HT 10.12'' BD 7.68'' 
3.37 US Liquid Gallons
12.75 Litres
778 cubic inches</v>
      </c>
    </row>
    <row r="4055" spans="1:5" ht="57.6" x14ac:dyDescent="0.3">
      <c r="B4055" t="s">
        <v>2228</v>
      </c>
      <c r="E4055" s="2" t="str">
        <f t="shared" si="64"/>
        <v xml:space="preserve">3.37 US Liquid Gallons
12.75 Litres
778 cubic inches
</v>
      </c>
    </row>
    <row r="4056" spans="1:5" ht="57.6" x14ac:dyDescent="0.3">
      <c r="B4056" t="s">
        <v>2229</v>
      </c>
      <c r="E4056" s="2" t="str">
        <f t="shared" si="64"/>
        <v xml:space="preserve">12.75 Litres
778 cubic inches
</v>
      </c>
    </row>
    <row r="4057" spans="1:5" ht="57.6" x14ac:dyDescent="0.3">
      <c r="B4057" t="s">
        <v>2230</v>
      </c>
      <c r="E4057" s="2" t="str">
        <f t="shared" si="64"/>
        <v>778 cubic inches
12" Tuscany Mod Flora Planter</v>
      </c>
    </row>
    <row r="4058" spans="1:5" ht="57.6" x14ac:dyDescent="0.3">
      <c r="E4058" s="2" t="str">
        <f t="shared" si="64"/>
        <v xml:space="preserve">
12" Tuscany Mod Flora Planter
OD  12"  HT  9.5"  BD  6.6"</v>
      </c>
    </row>
    <row r="4059" spans="1:5" ht="57.6" x14ac:dyDescent="0.3">
      <c r="E4059" s="2" t="str">
        <f t="shared" si="64"/>
        <v xml:space="preserve">
12" Tuscany Mod Flora Planter
OD  12"  HT  9.5"  BD  6.6"
8.9 Litres</v>
      </c>
    </row>
    <row r="4060" spans="1:5" ht="57.6" x14ac:dyDescent="0.3">
      <c r="A4060" t="s">
        <v>2233</v>
      </c>
      <c r="B4060" t="s">
        <v>2234</v>
      </c>
      <c r="E4060" s="2" t="str">
        <f t="shared" si="64"/>
        <v>12" Tuscany Mod Flora Planter
OD  12"  HT  9.5"  BD  6.6"
8.9 Litres
2.35 US Liquid Gallons</v>
      </c>
    </row>
    <row r="4061" spans="1:5" ht="57.6" x14ac:dyDescent="0.3">
      <c r="B4061" t="s">
        <v>2235</v>
      </c>
      <c r="E4061" s="2" t="str">
        <f t="shared" si="64"/>
        <v xml:space="preserve">OD  12"  HT  9.5"  BD  6.6"
8.9 Litres
2.35 US Liquid Gallons
</v>
      </c>
    </row>
    <row r="4062" spans="1:5" ht="57.6" x14ac:dyDescent="0.3">
      <c r="B4062" t="s">
        <v>2236</v>
      </c>
      <c r="E4062" s="2" t="str">
        <f t="shared" si="64"/>
        <v xml:space="preserve">8.9 Litres
2.35 US Liquid Gallons
</v>
      </c>
    </row>
    <row r="4063" spans="1:5" ht="57.6" x14ac:dyDescent="0.3">
      <c r="B4063" t="s">
        <v>2237</v>
      </c>
      <c r="E4063" s="2" t="str">
        <f t="shared" si="64"/>
        <v>2.35 US Liquid Gallons
13.3" Tuscany Deco Planter "Olive"</v>
      </c>
    </row>
    <row r="4064" spans="1:5" ht="57.6" x14ac:dyDescent="0.3">
      <c r="E4064" s="2" t="str">
        <f t="shared" si="64"/>
        <v xml:space="preserve">
13.3" Tuscany Deco Planter "Olive"
OD 13.3" HT 10.13" BD 8"</v>
      </c>
    </row>
    <row r="4065" spans="1:5" ht="57.6" x14ac:dyDescent="0.3">
      <c r="E4065" s="2" t="str">
        <f t="shared" si="64"/>
        <v xml:space="preserve">
13.3" Tuscany Deco Planter "Olive"
OD 13.3" HT 10.13" BD 8"
3.17 US Liquid Gallons</v>
      </c>
    </row>
    <row r="4066" spans="1:5" ht="57.6" x14ac:dyDescent="0.3">
      <c r="A4066" t="s">
        <v>2238</v>
      </c>
      <c r="B4066" t="s">
        <v>2239</v>
      </c>
      <c r="E4066" s="2" t="str">
        <f t="shared" si="64"/>
        <v>13.3" Tuscany Deco Planter "Olive"
OD 13.3" HT 10.13" BD 8"
3.17 US Liquid Gallons
12 Litres</v>
      </c>
    </row>
    <row r="4067" spans="1:5" ht="57.6" x14ac:dyDescent="0.3">
      <c r="B4067" t="s">
        <v>2240</v>
      </c>
      <c r="E4067" s="2" t="str">
        <f t="shared" si="64"/>
        <v>OD 13.3" HT 10.13" BD 8"
3.17 US Liquid Gallons
12 Litres
732 cubic inches</v>
      </c>
    </row>
    <row r="4068" spans="1:5" ht="57.6" x14ac:dyDescent="0.3">
      <c r="B4068" t="s">
        <v>2241</v>
      </c>
      <c r="E4068" s="2" t="str">
        <f t="shared" si="64"/>
        <v xml:space="preserve">3.17 US Liquid Gallons
12 Litres
732 cubic inches
</v>
      </c>
    </row>
    <row r="4069" spans="1:5" ht="57.6" x14ac:dyDescent="0.3">
      <c r="B4069" t="s">
        <v>2242</v>
      </c>
      <c r="E4069" s="2" t="str">
        <f t="shared" si="64"/>
        <v xml:space="preserve">12 Litres
732 cubic inches
</v>
      </c>
    </row>
    <row r="4070" spans="1:5" ht="57.6" x14ac:dyDescent="0.3">
      <c r="B4070" t="s">
        <v>2243</v>
      </c>
      <c r="E4070" s="2" t="str">
        <f t="shared" si="64"/>
        <v xml:space="preserve">732 cubic inches
</v>
      </c>
    </row>
    <row r="4071" spans="1:5" ht="57.6" x14ac:dyDescent="0.3">
      <c r="E4071" s="2" t="str">
        <f t="shared" si="64"/>
        <v xml:space="preserve">
</v>
      </c>
    </row>
    <row r="4072" spans="1:5" ht="57.6" x14ac:dyDescent="0.3">
      <c r="E4072" s="2" t="str">
        <f t="shared" si="64"/>
        <v xml:space="preserve">
</v>
      </c>
    </row>
    <row r="4073" spans="1:5" ht="57.6" x14ac:dyDescent="0.3">
      <c r="E4073" s="2" t="str">
        <f t="shared" si="64"/>
        <v xml:space="preserve">
</v>
      </c>
    </row>
    <row r="4074" spans="1:5" ht="57.6" x14ac:dyDescent="0.3">
      <c r="E4074" s="2" t="str">
        <f t="shared" si="64"/>
        <v xml:space="preserve">
14" Tuscany Deco Urn Basic</v>
      </c>
    </row>
    <row r="4075" spans="1:5" ht="57.6" x14ac:dyDescent="0.3">
      <c r="E4075" s="2" t="str">
        <f t="shared" si="64"/>
        <v xml:space="preserve">
14" Tuscany Deco Urn Basic
OD 14"  HT  10.25"  BD  10" </v>
      </c>
    </row>
    <row r="4076" spans="1:5" ht="57.6" x14ac:dyDescent="0.3">
      <c r="E4076" s="2" t="str">
        <f t="shared" si="64"/>
        <v xml:space="preserve">
14" Tuscany Deco Urn Basic
OD 14"  HT  10.25"  BD  10" 
8.75 Litres</v>
      </c>
    </row>
    <row r="4077" spans="1:5" ht="57.6" x14ac:dyDescent="0.3">
      <c r="A4077" t="s">
        <v>2244</v>
      </c>
      <c r="B4077" t="s">
        <v>2245</v>
      </c>
      <c r="E4077" s="2" t="str">
        <f t="shared" si="64"/>
        <v>14" Tuscany Deco Urn Basic
OD 14"  HT  10.25"  BD  10" 
8.75 Litres
2.38 US Liquid Gallons</v>
      </c>
    </row>
    <row r="4078" spans="1:5" ht="57.6" x14ac:dyDescent="0.3">
      <c r="A4078" t="s">
        <v>219</v>
      </c>
      <c r="B4078" t="s">
        <v>2246</v>
      </c>
      <c r="E4078" s="2" t="str">
        <f t="shared" si="64"/>
        <v>OD 14"  HT  10.25"  BD  10" 
8.75 Litres
2.38 US Liquid Gallons
549 cubic inches</v>
      </c>
    </row>
    <row r="4079" spans="1:5" ht="57.6" x14ac:dyDescent="0.3">
      <c r="B4079" t="s">
        <v>2247</v>
      </c>
      <c r="E4079" s="2" t="str">
        <f t="shared" si="64"/>
        <v xml:space="preserve">8.75 Litres
2.38 US Liquid Gallons
549 cubic inches
</v>
      </c>
    </row>
    <row r="4080" spans="1:5" ht="57.6" x14ac:dyDescent="0.3">
      <c r="B4080" t="s">
        <v>2248</v>
      </c>
      <c r="E4080" s="2" t="str">
        <f t="shared" si="64"/>
        <v xml:space="preserve">2.38 US Liquid Gallons
549 cubic inches
</v>
      </c>
    </row>
    <row r="4081" spans="1:5" ht="57.6" x14ac:dyDescent="0.3">
      <c r="B4081" t="s">
        <v>2249</v>
      </c>
      <c r="E4081" s="2" t="str">
        <f t="shared" si="64"/>
        <v xml:space="preserve">549 cubic inches
</v>
      </c>
    </row>
    <row r="4082" spans="1:5" ht="57.6" x14ac:dyDescent="0.3">
      <c r="E4082" s="2" t="str">
        <f t="shared" si="64"/>
        <v xml:space="preserve">
</v>
      </c>
    </row>
    <row r="4083" spans="1:5" ht="57.6" x14ac:dyDescent="0.3">
      <c r="E4083" s="2" t="str">
        <f t="shared" si="64"/>
        <v xml:space="preserve">
14.75" Tuscany Tall Square</v>
      </c>
    </row>
    <row r="4084" spans="1:5" ht="57.6" x14ac:dyDescent="0.3">
      <c r="E4084" s="2" t="str">
        <f t="shared" si="64"/>
        <v xml:space="preserve">
14.75" Tuscany Tall Square
 OD 14.75" HT 16.44" BD 11.16"</v>
      </c>
    </row>
    <row r="4085" spans="1:5" ht="57.6" x14ac:dyDescent="0.3">
      <c r="E4085" s="2" t="str">
        <f t="shared" si="64"/>
        <v xml:space="preserve">
14.75" Tuscany Tall Square
 OD 14.75" HT 16.44" BD 11.16"
11.52 US Liquid Gallon</v>
      </c>
    </row>
    <row r="4086" spans="1:5" ht="57.6" x14ac:dyDescent="0.3">
      <c r="A4086" t="s">
        <v>2250</v>
      </c>
      <c r="B4086" t="s">
        <v>2251</v>
      </c>
      <c r="E4086" s="2" t="str">
        <f t="shared" si="64"/>
        <v>14.75" Tuscany Tall Square
 OD 14.75" HT 16.44" BD 11.16"
11.52 US Liquid Gallon
43.6 Litres</v>
      </c>
    </row>
    <row r="4087" spans="1:5" ht="57.6" x14ac:dyDescent="0.3">
      <c r="B4087" t="s">
        <v>2252</v>
      </c>
      <c r="E4087" s="2" t="str">
        <f t="shared" si="64"/>
        <v xml:space="preserve"> OD 14.75" HT 16.44" BD 11.16"
11.52 US Liquid Gallon
43.6 Litres
2661 cubic inches</v>
      </c>
    </row>
    <row r="4088" spans="1:5" ht="57.6" x14ac:dyDescent="0.3">
      <c r="B4088" t="s">
        <v>2253</v>
      </c>
      <c r="E4088" s="2" t="str">
        <f t="shared" si="64"/>
        <v xml:space="preserve">11.52 US Liquid Gallon
43.6 Litres
2661 cubic inches
</v>
      </c>
    </row>
    <row r="4089" spans="1:5" ht="57.6" x14ac:dyDescent="0.3">
      <c r="B4089" t="s">
        <v>2254</v>
      </c>
      <c r="E4089" s="2" t="str">
        <f t="shared" si="64"/>
        <v xml:space="preserve">43.6 Litres
2661 cubic inches
 </v>
      </c>
    </row>
    <row r="4090" spans="1:5" ht="57.6" x14ac:dyDescent="0.3">
      <c r="B4090" t="s">
        <v>2255</v>
      </c>
      <c r="E4090" s="2" t="str">
        <f t="shared" si="64"/>
        <v>2661 cubic inches
10.5" Tuscany Tall Square</v>
      </c>
    </row>
    <row r="4091" spans="1:5" ht="57.6" x14ac:dyDescent="0.3">
      <c r="E4091" s="2" t="str">
        <f t="shared" si="64"/>
        <v xml:space="preserve">
10.5" Tuscany Tall Square
 OD 10.5 HT 13" BD 7.31"</v>
      </c>
    </row>
    <row r="4092" spans="1:5" ht="57.6" x14ac:dyDescent="0.3">
      <c r="B4092" t="s">
        <v>219</v>
      </c>
      <c r="E4092" s="2" t="str">
        <f t="shared" si="64"/>
        <v xml:space="preserve"> 
10.5" Tuscany Tall Square
 OD 10.5 HT 13" BD 7.31"
3.96 US Liquid Gallon</v>
      </c>
    </row>
    <row r="4093" spans="1:5" ht="57.6" x14ac:dyDescent="0.3">
      <c r="A4093" t="s">
        <v>2256</v>
      </c>
      <c r="B4093" t="s">
        <v>2257</v>
      </c>
      <c r="E4093" s="2" t="str">
        <f t="shared" si="64"/>
        <v>10.5" Tuscany Tall Square
 OD 10.5 HT 13" BD 7.31"
3.96 US Liquid Gallon
15 Litres</v>
      </c>
    </row>
    <row r="4094" spans="1:5" ht="57.6" x14ac:dyDescent="0.3">
      <c r="A4094" t="s">
        <v>219</v>
      </c>
      <c r="B4094" t="s">
        <v>2258</v>
      </c>
      <c r="E4094" s="2" t="str">
        <f t="shared" si="64"/>
        <v xml:space="preserve"> OD 10.5 HT 13" BD 7.31"
3.96 US Liquid Gallon
15 Litres
915 cubic inches</v>
      </c>
    </row>
    <row r="4095" spans="1:5" ht="57.6" x14ac:dyDescent="0.3">
      <c r="B4095" t="s">
        <v>2259</v>
      </c>
      <c r="E4095" s="2" t="str">
        <f t="shared" si="64"/>
        <v xml:space="preserve">3.96 US Liquid Gallon
15 Litres
915 cubic inches
</v>
      </c>
    </row>
    <row r="4096" spans="1:5" ht="57.6" x14ac:dyDescent="0.3">
      <c r="B4096" t="s">
        <v>2064</v>
      </c>
      <c r="E4096" s="2" t="str">
        <f t="shared" si="64"/>
        <v xml:space="preserve">15 Litres
915 cubic inches
</v>
      </c>
    </row>
    <row r="4097" spans="1:5" ht="57.6" x14ac:dyDescent="0.3">
      <c r="B4097" t="s">
        <v>2260</v>
      </c>
      <c r="E4097" s="2" t="str">
        <f t="shared" si="64"/>
        <v xml:space="preserve">915 cubic inches
</v>
      </c>
    </row>
    <row r="4098" spans="1:5" ht="57.6" x14ac:dyDescent="0.3">
      <c r="E4098" s="2" t="str">
        <f t="shared" si="64"/>
        <v xml:space="preserve">
Saucer for TS033P</v>
      </c>
    </row>
    <row r="4099" spans="1:5" ht="57.6" x14ac:dyDescent="0.3">
      <c r="E4099" s="2" t="str">
        <f t="shared" si="64"/>
        <v xml:space="preserve">
Saucer for TS033P
OD 7.5"  HT 1.2"</v>
      </c>
    </row>
    <row r="4100" spans="1:5" ht="57.6" x14ac:dyDescent="0.3">
      <c r="E4100" s="2" t="str">
        <f t="shared" si="64"/>
        <v xml:space="preserve">
Saucer for TS033P
OD 7.5"  HT 1.2"
</v>
      </c>
    </row>
    <row r="4101" spans="1:5" ht="57.6" x14ac:dyDescent="0.3">
      <c r="A4101" t="s">
        <v>2261</v>
      </c>
      <c r="B4101" t="s">
        <v>2262</v>
      </c>
      <c r="E4101" s="2" t="str">
        <f t="shared" si="64"/>
        <v xml:space="preserve">Saucer for TS033P
OD 7.5"  HT 1.2"
</v>
      </c>
    </row>
    <row r="4102" spans="1:5" ht="57.6" x14ac:dyDescent="0.3">
      <c r="B4102" t="s">
        <v>2263</v>
      </c>
      <c r="E4102" s="2" t="str">
        <f t="shared" si="64"/>
        <v>OD 7.5"  HT 1.2"
30" Tuscany Window Box</v>
      </c>
    </row>
    <row r="4103" spans="1:5" ht="57.6" x14ac:dyDescent="0.3">
      <c r="E4103" s="2" t="str">
        <f t="shared" si="64"/>
        <v xml:space="preserve">
30" Tuscany Window Box
OL 30.25" OW 10" HT 8.7" BD 9.05"</v>
      </c>
    </row>
    <row r="4104" spans="1:5" ht="57.6" x14ac:dyDescent="0.3">
      <c r="E4104" s="2" t="str">
        <f t="shared" si="64"/>
        <v xml:space="preserve">
30" Tuscany Window Box
OL 30.25" OW 10" HT 8.7" BD 9.05"
8.72 US Liquid Gallons</v>
      </c>
    </row>
    <row r="4105" spans="1:5" ht="57.6" x14ac:dyDescent="0.3">
      <c r="A4105" t="s">
        <v>2264</v>
      </c>
      <c r="B4105" t="s">
        <v>2265</v>
      </c>
      <c r="E4105" s="2" t="str">
        <f t="shared" si="64"/>
        <v>30" Tuscany Window Box
OL 30.25" OW 10" HT 8.7" BD 9.05"
8.72 US Liquid Gallons
33 Litres</v>
      </c>
    </row>
    <row r="4106" spans="1:5" ht="57.6" x14ac:dyDescent="0.3">
      <c r="A4106" t="s">
        <v>219</v>
      </c>
      <c r="B4106" t="s">
        <v>2266</v>
      </c>
      <c r="E4106" s="2" t="str">
        <f t="shared" si="64"/>
        <v>OL 30.25" OW 10" HT 8.7" BD 9.05"
8.72 US Liquid Gallons
33 Litres
2014 cubic inches</v>
      </c>
    </row>
    <row r="4107" spans="1:5" ht="57.6" x14ac:dyDescent="0.3">
      <c r="B4107" t="s">
        <v>2267</v>
      </c>
      <c r="E4107" s="2" t="str">
        <f t="shared" si="64"/>
        <v xml:space="preserve">8.72 US Liquid Gallons
33 Litres
2014 cubic inches
</v>
      </c>
    </row>
    <row r="4108" spans="1:5" ht="57.6" x14ac:dyDescent="0.3">
      <c r="B4108" t="s">
        <v>2268</v>
      </c>
      <c r="E4108" s="2" t="str">
        <f t="shared" si="64"/>
        <v>33 Litres
2014 cubic inches
20" Tuscany Window Box</v>
      </c>
    </row>
    <row r="4109" spans="1:5" ht="57.6" x14ac:dyDescent="0.3">
      <c r="A4109" t="s">
        <v>219</v>
      </c>
      <c r="B4109" t="s">
        <v>2269</v>
      </c>
      <c r="E4109" s="2" t="str">
        <f t="shared" si="64"/>
        <v>2014 cubic inches
20" Tuscany Window Box
OL 20" OW 10" HT 9.75" BD 9"</v>
      </c>
    </row>
    <row r="4110" spans="1:5" ht="57.6" x14ac:dyDescent="0.3">
      <c r="E4110" s="2" t="str">
        <f t="shared" si="64"/>
        <v xml:space="preserve">
20" Tuscany Window Box
OL 20" OW 10" HT 9.75" BD 9"
5.55 US Liquid Gallon</v>
      </c>
    </row>
    <row r="4111" spans="1:5" ht="57.6" x14ac:dyDescent="0.3">
      <c r="A4111" t="s">
        <v>2270</v>
      </c>
      <c r="B4111" t="s">
        <v>2271</v>
      </c>
      <c r="E4111" s="2" t="str">
        <f t="shared" ref="E4111:E4174" si="65">B4111 &amp; CHAR(10) &amp;B4112 &amp; CHAR(10) &amp;B4113 &amp;CHAR(10) &amp;B4114</f>
        <v>20" Tuscany Window Box
OL 20" OW 10" HT 9.75" BD 9"
5.55 US Liquid Gallon
21 Litres</v>
      </c>
    </row>
    <row r="4112" spans="1:5" ht="57.6" x14ac:dyDescent="0.3">
      <c r="A4112" t="s">
        <v>219</v>
      </c>
      <c r="B4112" t="s">
        <v>2272</v>
      </c>
      <c r="E4112" s="2" t="str">
        <f t="shared" si="65"/>
        <v>OL 20" OW 10" HT 9.75" BD 9"
5.55 US Liquid Gallon
21 Litres
1282 cubic inches</v>
      </c>
    </row>
    <row r="4113" spans="1:5" ht="57.6" x14ac:dyDescent="0.3">
      <c r="B4113" t="s">
        <v>2273</v>
      </c>
      <c r="E4113" s="2" t="str">
        <f t="shared" si="65"/>
        <v xml:space="preserve">5.55 US Liquid Gallon
21 Litres
1282 cubic inches
</v>
      </c>
    </row>
    <row r="4114" spans="1:5" ht="57.6" x14ac:dyDescent="0.3">
      <c r="B4114" t="s">
        <v>1484</v>
      </c>
      <c r="E4114" s="2" t="str">
        <f t="shared" si="65"/>
        <v xml:space="preserve">21 Litres
1282 cubic inches
</v>
      </c>
    </row>
    <row r="4115" spans="1:5" ht="57.6" x14ac:dyDescent="0.3">
      <c r="A4115" t="s">
        <v>219</v>
      </c>
      <c r="B4115" t="s">
        <v>2274</v>
      </c>
      <c r="E4115" s="2" t="str">
        <f t="shared" si="65"/>
        <v>1282 cubic inches
11.5" Tuscany Low Square</v>
      </c>
    </row>
    <row r="4116" spans="1:5" ht="57.6" x14ac:dyDescent="0.3">
      <c r="E4116" s="2" t="str">
        <f t="shared" si="65"/>
        <v xml:space="preserve">
11.5" Tuscany Low Square
OD 11.5" HT 5.5" BL 8.5"</v>
      </c>
    </row>
    <row r="4117" spans="1:5" ht="57.6" x14ac:dyDescent="0.3">
      <c r="E4117" s="2" t="str">
        <f t="shared" si="65"/>
        <v xml:space="preserve">
11.5" Tuscany Low Square
OD 11.5" HT 5.5" BL 8.5"
1.65 US Liquid Gallons</v>
      </c>
    </row>
    <row r="4118" spans="1:5" ht="57.6" x14ac:dyDescent="0.3">
      <c r="A4118" t="s">
        <v>2275</v>
      </c>
      <c r="B4118" t="s">
        <v>2276</v>
      </c>
      <c r="E4118" s="2" t="str">
        <f t="shared" si="65"/>
        <v>11.5" Tuscany Low Square
OD 11.5" HT 5.5" BL 8.5"
1.65 US Liquid Gallons
6.25 Litres</v>
      </c>
    </row>
    <row r="4119" spans="1:5" ht="57.6" x14ac:dyDescent="0.3">
      <c r="A4119" t="s">
        <v>219</v>
      </c>
      <c r="B4119" t="s">
        <v>2277</v>
      </c>
      <c r="E4119" s="2" t="str">
        <f t="shared" si="65"/>
        <v>OD 11.5" HT 5.5" BL 8.5"
1.65 US Liquid Gallons
6.25 Litres
381 cubic inches</v>
      </c>
    </row>
    <row r="4120" spans="1:5" ht="57.6" x14ac:dyDescent="0.3">
      <c r="B4120" t="s">
        <v>1695</v>
      </c>
      <c r="E4120" s="2" t="str">
        <f t="shared" si="65"/>
        <v xml:space="preserve">1.65 US Liquid Gallons
6.25 Litres
381 cubic inches
</v>
      </c>
    </row>
    <row r="4121" spans="1:5" ht="57.6" x14ac:dyDescent="0.3">
      <c r="B4121" t="s">
        <v>349</v>
      </c>
      <c r="E4121" s="2" t="str">
        <f t="shared" si="65"/>
        <v xml:space="preserve">6.25 Litres
381 cubic inches
</v>
      </c>
    </row>
    <row r="4122" spans="1:5" ht="57.6" x14ac:dyDescent="0.3">
      <c r="A4122" t="s">
        <v>219</v>
      </c>
      <c r="B4122" t="s">
        <v>350</v>
      </c>
      <c r="E4122" s="2" t="str">
        <f t="shared" si="65"/>
        <v>381 cubic inches
10.5" Tuscany Low Square</v>
      </c>
    </row>
    <row r="4123" spans="1:5" ht="57.6" x14ac:dyDescent="0.3">
      <c r="E4123" s="2" t="str">
        <f t="shared" si="65"/>
        <v xml:space="preserve">
10.5" Tuscany Low Square
OD 10.5" HT 5.5" BD 7.8"</v>
      </c>
    </row>
    <row r="4124" spans="1:5" ht="57.6" x14ac:dyDescent="0.3">
      <c r="E4124" s="2" t="str">
        <f t="shared" si="65"/>
        <v xml:space="preserve">
10.5" Tuscany Low Square
OD 10.5" HT 5.5" BD 7.8"
1.59 US Liquid Gallons</v>
      </c>
    </row>
    <row r="4125" spans="1:5" ht="57.6" x14ac:dyDescent="0.3">
      <c r="A4125" t="s">
        <v>2278</v>
      </c>
      <c r="B4125" t="s">
        <v>2279</v>
      </c>
      <c r="E4125" s="2" t="str">
        <f t="shared" si="65"/>
        <v>10.5" Tuscany Low Square
OD 10.5" HT 5.5" BD 7.8"
1.59 US Liquid Gallons
6 Litres</v>
      </c>
    </row>
    <row r="4126" spans="1:5" ht="57.6" x14ac:dyDescent="0.3">
      <c r="B4126" t="s">
        <v>2280</v>
      </c>
      <c r="E4126" s="2" t="str">
        <f t="shared" si="65"/>
        <v>OD 10.5" HT 5.5" BD 7.8"
1.59 US Liquid Gallons
6 Litres
367 cubic inches</v>
      </c>
    </row>
    <row r="4127" spans="1:5" ht="57.6" x14ac:dyDescent="0.3">
      <c r="B4127" t="s">
        <v>525</v>
      </c>
      <c r="E4127" s="2" t="str">
        <f t="shared" si="65"/>
        <v xml:space="preserve">1.59 US Liquid Gallons
6 Litres
367 cubic inches
</v>
      </c>
    </row>
    <row r="4128" spans="1:5" ht="57.6" x14ac:dyDescent="0.3">
      <c r="B4128" t="s">
        <v>458</v>
      </c>
      <c r="E4128" s="2" t="str">
        <f t="shared" si="65"/>
        <v xml:space="preserve">6 Litres
367 cubic inches
</v>
      </c>
    </row>
    <row r="4129" spans="1:5" ht="57.6" x14ac:dyDescent="0.3">
      <c r="B4129" t="s">
        <v>527</v>
      </c>
      <c r="E4129" s="2" t="str">
        <f t="shared" si="65"/>
        <v>367 cubic inches
10.1" Tuscany Low Square</v>
      </c>
    </row>
    <row r="4130" spans="1:5" ht="57.6" x14ac:dyDescent="0.3">
      <c r="E4130" s="2" t="str">
        <f t="shared" si="65"/>
        <v xml:space="preserve">
10.1" Tuscany Low Square
OD 10.07"  HT 5.5" BD 7.1" </v>
      </c>
    </row>
    <row r="4131" spans="1:5" ht="57.6" x14ac:dyDescent="0.3">
      <c r="E4131" s="2" t="str">
        <f t="shared" si="65"/>
        <v xml:space="preserve">
10.1" Tuscany Low Square
OD 10.07"  HT 5.5" BD 7.1" 
1.40 US Liquid Gallons</v>
      </c>
    </row>
    <row r="4132" spans="1:5" ht="57.6" x14ac:dyDescent="0.3">
      <c r="A4132" t="s">
        <v>2281</v>
      </c>
      <c r="B4132" t="s">
        <v>2282</v>
      </c>
      <c r="E4132" s="2" t="str">
        <f t="shared" si="65"/>
        <v>10.1" Tuscany Low Square
OD 10.07"  HT 5.5" BD 7.1" 
1.40 US Liquid Gallons
5.3 Litres</v>
      </c>
    </row>
    <row r="4133" spans="1:5" ht="57.6" x14ac:dyDescent="0.3">
      <c r="B4133" t="s">
        <v>2283</v>
      </c>
      <c r="E4133" s="2" t="str">
        <f t="shared" si="65"/>
        <v>OD 10.07"  HT 5.5" BD 7.1" 
1.40 US Liquid Gallons
5.3 Litres
323 cubic inches</v>
      </c>
    </row>
    <row r="4134" spans="1:5" ht="57.6" x14ac:dyDescent="0.3">
      <c r="B4134" t="s">
        <v>2284</v>
      </c>
      <c r="E4134" s="2" t="str">
        <f t="shared" si="65"/>
        <v xml:space="preserve">1.40 US Liquid Gallons
5.3 Litres
323 cubic inches
</v>
      </c>
    </row>
    <row r="4135" spans="1:5" ht="57.6" x14ac:dyDescent="0.3">
      <c r="B4135" t="s">
        <v>623</v>
      </c>
      <c r="E4135" s="2" t="str">
        <f t="shared" si="65"/>
        <v xml:space="preserve">5.3 Litres
323 cubic inches
</v>
      </c>
    </row>
    <row r="4136" spans="1:5" ht="57.6" x14ac:dyDescent="0.3">
      <c r="B4136" t="s">
        <v>2285</v>
      </c>
      <c r="E4136" s="2" t="str">
        <f t="shared" si="65"/>
        <v>323 cubic inches
7" Tuscany Low Square</v>
      </c>
    </row>
    <row r="4137" spans="1:5" ht="57.6" x14ac:dyDescent="0.3">
      <c r="E4137" s="2" t="str">
        <f t="shared" si="65"/>
        <v xml:space="preserve">
7" Tuscany Low Square
OD 7"  HT 5" BD 5.5" </v>
      </c>
    </row>
    <row r="4138" spans="1:5" ht="57.6" x14ac:dyDescent="0.3">
      <c r="E4138" s="2" t="str">
        <f t="shared" si="65"/>
        <v xml:space="preserve">
7" Tuscany Low Square
OD 7"  HT 5" BD 5.5" 
0.26 US Liquid Gallons</v>
      </c>
    </row>
    <row r="4139" spans="1:5" ht="57.6" x14ac:dyDescent="0.3">
      <c r="A4139" t="s">
        <v>2286</v>
      </c>
      <c r="B4139" t="s">
        <v>2287</v>
      </c>
      <c r="E4139" s="2" t="str">
        <f t="shared" si="65"/>
        <v>7" Tuscany Low Square
OD 7"  HT 5" BD 5.5" 
0.26 US Liquid Gallons
1 Litres</v>
      </c>
    </row>
    <row r="4140" spans="1:5" ht="57.6" x14ac:dyDescent="0.3">
      <c r="B4140" t="s">
        <v>2288</v>
      </c>
      <c r="E4140" s="2" t="str">
        <f t="shared" si="65"/>
        <v>OD 7"  HT 5" BD 5.5" 
0.26 US Liquid Gallons
1 Litres
1.05 Quarts</v>
      </c>
    </row>
    <row r="4141" spans="1:5" ht="57.6" x14ac:dyDescent="0.3">
      <c r="B4141" t="s">
        <v>2289</v>
      </c>
      <c r="E4141" s="2" t="str">
        <f t="shared" si="65"/>
        <v xml:space="preserve">0.26 US Liquid Gallons
1 Litres
1.05 Quarts
</v>
      </c>
    </row>
    <row r="4142" spans="1:5" ht="57.6" x14ac:dyDescent="0.3">
      <c r="B4142" t="s">
        <v>2290</v>
      </c>
      <c r="E4142" s="2" t="str">
        <f t="shared" si="65"/>
        <v xml:space="preserve">1 Litres
1.05 Quarts
</v>
      </c>
    </row>
    <row r="4143" spans="1:5" ht="57.6" x14ac:dyDescent="0.3">
      <c r="B4143" t="s">
        <v>2291</v>
      </c>
      <c r="E4143" s="2" t="str">
        <f t="shared" si="65"/>
        <v>1.05 Quarts
14.5" Tuscany Square</v>
      </c>
    </row>
    <row r="4144" spans="1:5" ht="57.6" x14ac:dyDescent="0.3">
      <c r="E4144" s="2" t="str">
        <f t="shared" si="65"/>
        <v xml:space="preserve">
14.5" Tuscany Square
OD 14.35" HT 12" BL 12"</v>
      </c>
    </row>
    <row r="4145" spans="1:5" ht="57.6" x14ac:dyDescent="0.3">
      <c r="E4145" s="2" t="str">
        <f t="shared" si="65"/>
        <v xml:space="preserve">
14.5" Tuscany Square
OD 14.35" HT 12" BL 12"
7.98 US Liquid Gallon</v>
      </c>
    </row>
    <row r="4146" spans="1:5" ht="57.6" x14ac:dyDescent="0.3">
      <c r="A4146" t="s">
        <v>2292</v>
      </c>
      <c r="B4146" t="s">
        <v>2293</v>
      </c>
      <c r="E4146" s="2" t="str">
        <f t="shared" si="65"/>
        <v>14.5" Tuscany Square
OD 14.35" HT 12" BL 12"
7.98 US Liquid Gallon
30.2 Litres</v>
      </c>
    </row>
    <row r="4147" spans="1:5" ht="57.6" x14ac:dyDescent="0.3">
      <c r="A4147" t="s">
        <v>219</v>
      </c>
      <c r="B4147" t="s">
        <v>2294</v>
      </c>
      <c r="E4147" s="2" t="str">
        <f t="shared" si="65"/>
        <v>OD 14.35" HT 12" BL 12"
7.98 US Liquid Gallon
30.2 Litres
1843 cubic inches</v>
      </c>
    </row>
    <row r="4148" spans="1:5" ht="57.6" x14ac:dyDescent="0.3">
      <c r="B4148" t="s">
        <v>2295</v>
      </c>
      <c r="E4148" s="2" t="str">
        <f t="shared" si="65"/>
        <v xml:space="preserve">7.98 US Liquid Gallon
30.2 Litres
1843 cubic inches
 </v>
      </c>
    </row>
    <row r="4149" spans="1:5" ht="43.2" x14ac:dyDescent="0.3">
      <c r="B4149" t="s">
        <v>2296</v>
      </c>
      <c r="E4149" s="2" t="str">
        <f t="shared" si="65"/>
        <v xml:space="preserve">30.2 Litres
1843 cubic inches
 </v>
      </c>
    </row>
    <row r="4150" spans="1:5" ht="43.2" x14ac:dyDescent="0.3">
      <c r="B4150" t="s">
        <v>2297</v>
      </c>
      <c r="E4150" s="2" t="str">
        <f t="shared" si="65"/>
        <v xml:space="preserve">1843 cubic inches
</v>
      </c>
    </row>
    <row r="4151" spans="1:5" ht="57.6" x14ac:dyDescent="0.3">
      <c r="B4151" t="s">
        <v>219</v>
      </c>
      <c r="E4151" s="2" t="str">
        <f t="shared" si="65"/>
        <v xml:space="preserve"> 
</v>
      </c>
    </row>
    <row r="4152" spans="1:5" ht="57.6" x14ac:dyDescent="0.3">
      <c r="A4152" t="s">
        <v>219</v>
      </c>
      <c r="B4152" t="s">
        <v>219</v>
      </c>
      <c r="E4152" s="2" t="str">
        <f t="shared" si="65"/>
        <v xml:space="preserve"> 
</v>
      </c>
    </row>
    <row r="4153" spans="1:5" ht="57.6" x14ac:dyDescent="0.3">
      <c r="E4153" s="2" t="str">
        <f t="shared" si="65"/>
        <v xml:space="preserve">
10" Urbana Flare</v>
      </c>
    </row>
    <row r="4154" spans="1:5" ht="57.6" x14ac:dyDescent="0.3">
      <c r="E4154" s="2" t="str">
        <f t="shared" si="65"/>
        <v xml:space="preserve">
10" Urbana Flare
OD 9.7" HT 7.9" BD 6.1"</v>
      </c>
    </row>
    <row r="4155" spans="1:5" ht="57.6" x14ac:dyDescent="0.3">
      <c r="E4155" s="2" t="str">
        <f t="shared" si="65"/>
        <v xml:space="preserve">
10" Urbana Flare
OD 9.7" HT 7.9" BD 6.1"
5.5 Litres</v>
      </c>
    </row>
    <row r="4156" spans="1:5" ht="57.6" x14ac:dyDescent="0.3">
      <c r="A4156" t="s">
        <v>2298</v>
      </c>
      <c r="B4156" t="s">
        <v>2299</v>
      </c>
      <c r="E4156" s="2" t="str">
        <f t="shared" si="65"/>
        <v>10" Urbana Flare
OD 9.7" HT 7.9" BD 6.1"
5.5 Litres
1.45 US Liquid Gallons</v>
      </c>
    </row>
    <row r="4157" spans="1:5" ht="57.6" x14ac:dyDescent="0.3">
      <c r="B4157" t="s">
        <v>2300</v>
      </c>
      <c r="E4157" s="2" t="str">
        <f t="shared" si="65"/>
        <v xml:space="preserve">OD 9.7" HT 7.9" BD 6.1"
5.5 Litres
1.45 US Liquid Gallons
</v>
      </c>
    </row>
    <row r="4158" spans="1:5" ht="57.6" x14ac:dyDescent="0.3">
      <c r="B4158" t="s">
        <v>161</v>
      </c>
      <c r="E4158" s="2" t="str">
        <f t="shared" si="65"/>
        <v xml:space="preserve">5.5 Litres
1.45 US Liquid Gallons
</v>
      </c>
    </row>
    <row r="4159" spans="1:5" ht="57.6" x14ac:dyDescent="0.3">
      <c r="B4159" t="s">
        <v>160</v>
      </c>
      <c r="E4159" s="2" t="str">
        <f t="shared" si="65"/>
        <v xml:space="preserve">1.45 US Liquid Gallons
</v>
      </c>
    </row>
    <row r="4160" spans="1:5" ht="57.6" x14ac:dyDescent="0.3">
      <c r="E4160" s="2" t="str">
        <f t="shared" si="65"/>
        <v xml:space="preserve">
7.75" Urbana Flare</v>
      </c>
    </row>
    <row r="4161" spans="1:5" ht="57.6" x14ac:dyDescent="0.3">
      <c r="E4161" s="2" t="str">
        <f t="shared" si="65"/>
        <v xml:space="preserve">
7.75" Urbana Flare
OD 7.75" HT 6.25" BD 5.9"</v>
      </c>
    </row>
    <row r="4162" spans="1:5" ht="57.6" x14ac:dyDescent="0.3">
      <c r="E4162" s="2" t="str">
        <f t="shared" si="65"/>
        <v xml:space="preserve">
7.75" Urbana Flare
OD 7.75" HT 6.25" BD 5.9"
3.5 Litres</v>
      </c>
    </row>
    <row r="4163" spans="1:5" ht="57.6" x14ac:dyDescent="0.3">
      <c r="A4163" t="s">
        <v>2301</v>
      </c>
      <c r="B4163" t="s">
        <v>2302</v>
      </c>
      <c r="E4163" s="2" t="str">
        <f t="shared" si="65"/>
        <v>7.75" Urbana Flare
OD 7.75" HT 6.25" BD 5.9"
3.5 Litres
0.92 US Liquid Gallons</v>
      </c>
    </row>
    <row r="4164" spans="1:5" ht="57.6" x14ac:dyDescent="0.3">
      <c r="B4164" t="s">
        <v>2303</v>
      </c>
      <c r="E4164" s="2" t="str">
        <f t="shared" si="65"/>
        <v xml:space="preserve">OD 7.75" HT 6.25" BD 5.9"
3.5 Litres
0.92 US Liquid Gallons
</v>
      </c>
    </row>
    <row r="4165" spans="1:5" ht="57.6" x14ac:dyDescent="0.3">
      <c r="A4165" t="s">
        <v>2304</v>
      </c>
      <c r="B4165" t="s">
        <v>1211</v>
      </c>
      <c r="E4165" s="2" t="str">
        <f t="shared" si="65"/>
        <v xml:space="preserve">3.5 Litres
0.92 US Liquid Gallons
</v>
      </c>
    </row>
    <row r="4166" spans="1:5" ht="57.6" x14ac:dyDescent="0.3">
      <c r="B4166" t="s">
        <v>2305</v>
      </c>
      <c r="E4166" s="2" t="str">
        <f t="shared" si="65"/>
        <v>0.92 US Liquid Gallons
20" Urbana Boval</v>
      </c>
    </row>
    <row r="4167" spans="1:5" ht="72" x14ac:dyDescent="0.3">
      <c r="E4167" s="2" t="str">
        <f t="shared" si="65"/>
        <v xml:space="preserve">
20" Urbana Boval
OD 20.1" OW 10.1" HT 6.5" BD 6.1" BW 11.97"</v>
      </c>
    </row>
    <row r="4168" spans="1:5" ht="72" x14ac:dyDescent="0.3">
      <c r="E4168" s="2" t="str">
        <f t="shared" si="65"/>
        <v xml:space="preserve">
20" Urbana Boval
OD 20.1" OW 10.1" HT 6.5" BD 6.1" BW 11.97"
12.25 Litres</v>
      </c>
    </row>
    <row r="4169" spans="1:5" ht="72" x14ac:dyDescent="0.3">
      <c r="A4169" t="s">
        <v>2306</v>
      </c>
      <c r="B4169" t="s">
        <v>2307</v>
      </c>
      <c r="E4169" s="2" t="str">
        <f t="shared" si="65"/>
        <v>20" Urbana Boval
OD 20.1" OW 10.1" HT 6.5" BD 6.1" BW 11.97"
12.25 Litres
3.24 US Liquid Gallons</v>
      </c>
    </row>
    <row r="4170" spans="1:5" ht="72" x14ac:dyDescent="0.3">
      <c r="B4170" t="s">
        <v>2308</v>
      </c>
      <c r="E4170" s="2" t="str">
        <f t="shared" si="65"/>
        <v>OD 20.1" OW 10.1" HT 6.5" BD 6.1" BW 11.97"
12.25 Litres
3.24 US Liquid Gallons
748 cubic inches</v>
      </c>
    </row>
    <row r="4171" spans="1:5" ht="57.6" x14ac:dyDescent="0.3">
      <c r="B4171" t="s">
        <v>2111</v>
      </c>
      <c r="E4171" s="2" t="str">
        <f t="shared" si="65"/>
        <v xml:space="preserve">12.25 Litres
3.24 US Liquid Gallons
748 cubic inches
</v>
      </c>
    </row>
    <row r="4172" spans="1:5" ht="57.6" x14ac:dyDescent="0.3">
      <c r="B4172" t="s">
        <v>2112</v>
      </c>
      <c r="E4172" s="2" t="str">
        <f t="shared" si="65"/>
        <v xml:space="preserve">3.24 US Liquid Gallons
748 cubic inches
</v>
      </c>
    </row>
    <row r="4173" spans="1:5" ht="57.6" x14ac:dyDescent="0.3">
      <c r="B4173" t="s">
        <v>2309</v>
      </c>
      <c r="E4173" s="2" t="str">
        <f t="shared" si="65"/>
        <v>748 cubic inches
17" Urbana Boval</v>
      </c>
    </row>
    <row r="4174" spans="1:5" ht="57.6" x14ac:dyDescent="0.3">
      <c r="E4174" s="2" t="str">
        <f t="shared" si="65"/>
        <v xml:space="preserve">
17" Urbana Boval
OD 17" OW 9" HT 6" BD 5.4" BW 1.55"</v>
      </c>
    </row>
    <row r="4175" spans="1:5" ht="57.6" x14ac:dyDescent="0.3">
      <c r="E4175" s="2" t="str">
        <f t="shared" ref="E4175:E4238" si="66">B4175 &amp; CHAR(10) &amp;B4176 &amp; CHAR(10) &amp;B4177 &amp;CHAR(10) &amp;B4178</f>
        <v xml:space="preserve">
17" Urbana Boval
OD 17" OW 9" HT 6" BD 5.4" BW 1.55"
8.3 Liters</v>
      </c>
    </row>
    <row r="4176" spans="1:5" ht="57.6" x14ac:dyDescent="0.3">
      <c r="A4176" t="s">
        <v>2310</v>
      </c>
      <c r="B4176" t="s">
        <v>2311</v>
      </c>
      <c r="E4176" s="2" t="str">
        <f t="shared" si="66"/>
        <v>17" Urbana Boval
OD 17" OW 9" HT 6" BD 5.4" BW 1.55"
8.3 Liters
2.19 US Liquid Gallons</v>
      </c>
    </row>
    <row r="4177" spans="1:5" ht="57.6" x14ac:dyDescent="0.3">
      <c r="B4177" t="s">
        <v>2312</v>
      </c>
      <c r="E4177" s="2" t="str">
        <f t="shared" si="66"/>
        <v xml:space="preserve">OD 17" OW 9" HT 6" BD 5.4" BW 1.55"
8.3 Liters
2.19 US Liquid Gallons
</v>
      </c>
    </row>
    <row r="4178" spans="1:5" ht="57.6" x14ac:dyDescent="0.3">
      <c r="B4178" t="s">
        <v>2313</v>
      </c>
      <c r="E4178" s="2" t="str">
        <f t="shared" si="66"/>
        <v xml:space="preserve">8.3 Liters
2.19 US Liquid Gallons
</v>
      </c>
    </row>
    <row r="4179" spans="1:5" ht="57.6" x14ac:dyDescent="0.3">
      <c r="B4179" t="s">
        <v>2314</v>
      </c>
      <c r="E4179" s="2" t="str">
        <f t="shared" si="66"/>
        <v>2.19 US Liquid Gallons
17" Urbana Boval with Saucer</v>
      </c>
    </row>
    <row r="4180" spans="1:5" ht="57.6" x14ac:dyDescent="0.3">
      <c r="E4180" s="2" t="str">
        <f t="shared" si="66"/>
        <v xml:space="preserve">
17" Urbana Boval with Saucer
OD 17" HT 6" BD 5.4"</v>
      </c>
    </row>
    <row r="4181" spans="1:5" ht="57.6" x14ac:dyDescent="0.3">
      <c r="E4181" s="2" t="str">
        <f t="shared" si="66"/>
        <v xml:space="preserve">
17" Urbana Boval with Saucer
OD 17" HT 6" BD 5.4"
8.3 Liters</v>
      </c>
    </row>
    <row r="4182" spans="1:5" ht="57.6" x14ac:dyDescent="0.3">
      <c r="A4182" t="s">
        <v>2315</v>
      </c>
      <c r="B4182" t="s">
        <v>2316</v>
      </c>
      <c r="E4182" s="2" t="str">
        <f t="shared" si="66"/>
        <v>17" Urbana Boval with Saucer
OD 17" HT 6" BD 5.4"
8.3 Liters
2.19 US Liquid Gallons</v>
      </c>
    </row>
    <row r="4183" spans="1:5" ht="57.6" x14ac:dyDescent="0.3">
      <c r="B4183" t="s">
        <v>2317</v>
      </c>
      <c r="E4183" s="2" t="str">
        <f t="shared" si="66"/>
        <v xml:space="preserve">OD 17" HT 6" BD 5.4"
8.3 Liters
2.19 US Liquid Gallons
</v>
      </c>
    </row>
    <row r="4184" spans="1:5" ht="57.6" x14ac:dyDescent="0.3">
      <c r="B4184" t="s">
        <v>2313</v>
      </c>
      <c r="E4184" s="2" t="str">
        <f t="shared" si="66"/>
        <v xml:space="preserve">8.3 Liters
2.19 US Liquid Gallons
</v>
      </c>
    </row>
    <row r="4185" spans="1:5" ht="57.6" x14ac:dyDescent="0.3">
      <c r="B4185" t="s">
        <v>2314</v>
      </c>
      <c r="E4185" s="2" t="str">
        <f t="shared" si="66"/>
        <v>2.19 US Liquid Gallons
17" Urbana Boval Saucer</v>
      </c>
    </row>
    <row r="4186" spans="1:5" ht="57.6" x14ac:dyDescent="0.3">
      <c r="E4186" s="2" t="str">
        <f t="shared" si="66"/>
        <v xml:space="preserve">
17" Urbana Boval Saucer
OD 13"  OW 6.76"  HT 1"</v>
      </c>
    </row>
    <row r="4187" spans="1:5" ht="57.6" x14ac:dyDescent="0.3">
      <c r="E4187" s="2" t="str">
        <f t="shared" si="66"/>
        <v xml:space="preserve">
17" Urbana Boval Saucer
OD 13"  OW 6.76"  HT 1"
</v>
      </c>
    </row>
    <row r="4188" spans="1:5" ht="57.6" x14ac:dyDescent="0.3">
      <c r="A4188" t="s">
        <v>2318</v>
      </c>
      <c r="B4188" t="s">
        <v>2319</v>
      </c>
      <c r="E4188" s="2" t="str">
        <f t="shared" si="66"/>
        <v xml:space="preserve">17" Urbana Boval Saucer
OD 13"  OW 6.76"  HT 1"
</v>
      </c>
    </row>
    <row r="4189" spans="1:5" ht="57.6" x14ac:dyDescent="0.3">
      <c r="B4189" t="s">
        <v>2320</v>
      </c>
      <c r="E4189" s="2" t="str">
        <f t="shared" si="66"/>
        <v>OD 13"  OW 6.76"  HT 1"
15" Urbana Bo-Oval</v>
      </c>
    </row>
    <row r="4190" spans="1:5" ht="57.6" x14ac:dyDescent="0.3">
      <c r="E4190" s="2" t="str">
        <f t="shared" si="66"/>
        <v xml:space="preserve">
15" Urbana Bo-Oval
OL 15" OW 7.45" HT 6.1" BL 7.87</v>
      </c>
    </row>
    <row r="4191" spans="1:5" ht="57.6" x14ac:dyDescent="0.3">
      <c r="E4191" s="2" t="str">
        <f t="shared" si="66"/>
        <v xml:space="preserve">
15" Urbana Bo-Oval
OL 15" OW 7.45" HT 6.1" BL 7.87
1.53 Gallons/5.81 Liters</v>
      </c>
    </row>
    <row r="4192" spans="1:5" ht="57.6" x14ac:dyDescent="0.3">
      <c r="A4192" t="s">
        <v>9</v>
      </c>
      <c r="B4192" t="s">
        <v>25</v>
      </c>
      <c r="E4192" s="2" t="str">
        <f t="shared" si="66"/>
        <v xml:space="preserve">15" Urbana Bo-Oval
OL 15" OW 7.45" HT 6.1" BL 7.87
1.53 Gallons/5.81 Liters
</v>
      </c>
    </row>
    <row r="4193" spans="1:5" ht="57.6" x14ac:dyDescent="0.3">
      <c r="B4193" t="s">
        <v>2321</v>
      </c>
      <c r="E4193" s="2" t="str">
        <f t="shared" si="66"/>
        <v xml:space="preserve">OL 15" OW 7.45" HT 6.1" BL 7.87
1.53 Gallons/5.81 Liters
</v>
      </c>
    </row>
    <row r="4194" spans="1:5" ht="57.6" x14ac:dyDescent="0.3">
      <c r="B4194" t="s">
        <v>2322</v>
      </c>
      <c r="E4194" s="2" t="str">
        <f t="shared" si="66"/>
        <v xml:space="preserve">1.53 Gallons/5.81 Liters
</v>
      </c>
    </row>
    <row r="4195" spans="1:5" ht="57.6" x14ac:dyDescent="0.3">
      <c r="E4195" s="2" t="str">
        <f t="shared" si="66"/>
        <v xml:space="preserve">
13.5" Urbana Urn</v>
      </c>
    </row>
    <row r="4196" spans="1:5" ht="57.6" x14ac:dyDescent="0.3">
      <c r="E4196" s="2" t="str">
        <f t="shared" si="66"/>
        <v xml:space="preserve">
13.5" Urbana Urn
OD 13.5" HT 11.4" BD 7.9"</v>
      </c>
    </row>
    <row r="4197" spans="1:5" ht="57.6" x14ac:dyDescent="0.3">
      <c r="E4197" s="2" t="str">
        <f t="shared" si="66"/>
        <v xml:space="preserve">
13.5" Urbana Urn
OD 13.5" HT 11.4" BD 7.9"
BD without base 4.3"</v>
      </c>
    </row>
    <row r="4198" spans="1:5" ht="57.6" x14ac:dyDescent="0.3">
      <c r="A4198" t="s">
        <v>2323</v>
      </c>
      <c r="B4198" t="s">
        <v>2324</v>
      </c>
      <c r="E4198" s="2" t="str">
        <f t="shared" si="66"/>
        <v>13.5" Urbana Urn
OD 13.5" HT 11.4" BD 7.9"
BD without base 4.3"
2.5 US Liquid Gallons</v>
      </c>
    </row>
    <row r="4199" spans="1:5" ht="57.6" x14ac:dyDescent="0.3">
      <c r="B4199" t="s">
        <v>2325</v>
      </c>
      <c r="E4199" s="2" t="str">
        <f t="shared" si="66"/>
        <v>OD 13.5" HT 11.4" BD 7.9"
BD without base 4.3"
2.5 US Liquid Gallons
9.46 Liters</v>
      </c>
    </row>
    <row r="4200" spans="1:5" ht="57.6" x14ac:dyDescent="0.3">
      <c r="B4200" t="s">
        <v>2326</v>
      </c>
      <c r="E4200" s="2" t="str">
        <f t="shared" si="66"/>
        <v xml:space="preserve">BD without base 4.3"
2.5 US Liquid Gallons
9.46 Liters
</v>
      </c>
    </row>
    <row r="4201" spans="1:5" ht="57.6" x14ac:dyDescent="0.3">
      <c r="B4201" t="s">
        <v>1514</v>
      </c>
      <c r="E4201" s="2" t="str">
        <f t="shared" si="66"/>
        <v xml:space="preserve">2.5 US Liquid Gallons
9.46 Liters
</v>
      </c>
    </row>
    <row r="4202" spans="1:5" ht="57.6" x14ac:dyDescent="0.3">
      <c r="B4202" t="s">
        <v>1529</v>
      </c>
      <c r="E4202" s="2" t="str">
        <f t="shared" si="66"/>
        <v>9.46 Liters
12" Tall Urbana Urn</v>
      </c>
    </row>
    <row r="4203" spans="1:5" ht="57.6" x14ac:dyDescent="0.3">
      <c r="E4203" s="2" t="str">
        <f t="shared" si="66"/>
        <v xml:space="preserve">
12" Tall Urbana Urn
OD 11.9" HT 18.9"  BD 9.8"</v>
      </c>
    </row>
    <row r="4204" spans="1:5" ht="57.6" x14ac:dyDescent="0.3">
      <c r="E4204" s="2" t="str">
        <f t="shared" si="66"/>
        <v xml:space="preserve">
12" Tall Urbana Urn
OD 11.9" HT 18.9"  BD 9.8"
2.5 US Gallons</v>
      </c>
    </row>
    <row r="4205" spans="1:5" ht="57.6" x14ac:dyDescent="0.3">
      <c r="A4205" t="s">
        <v>2327</v>
      </c>
      <c r="B4205" t="s">
        <v>2328</v>
      </c>
      <c r="E4205" s="2" t="str">
        <f t="shared" si="66"/>
        <v>12" Tall Urbana Urn
OD 11.9" HT 18.9"  BD 9.8"
2.5 US Gallons
9.5 Liters</v>
      </c>
    </row>
    <row r="4206" spans="1:5" ht="57.6" x14ac:dyDescent="0.3">
      <c r="B4206" t="s">
        <v>2329</v>
      </c>
      <c r="E4206" s="2" t="str">
        <f t="shared" si="66"/>
        <v xml:space="preserve">OD 11.9" HT 18.9"  BD 9.8"
2.5 US Gallons
9.5 Liters
</v>
      </c>
    </row>
    <row r="4207" spans="1:5" ht="57.6" x14ac:dyDescent="0.3">
      <c r="B4207" t="s">
        <v>256</v>
      </c>
      <c r="E4207" s="2" t="str">
        <f t="shared" si="66"/>
        <v xml:space="preserve">2.5 US Gallons
9.5 Liters
</v>
      </c>
    </row>
    <row r="4208" spans="1:5" ht="57.6" x14ac:dyDescent="0.3">
      <c r="B4208" t="s">
        <v>1682</v>
      </c>
      <c r="E4208" s="2" t="str">
        <f t="shared" si="66"/>
        <v xml:space="preserve">9.5 Liters
</v>
      </c>
    </row>
    <row r="4209" spans="1:5" ht="57.6" x14ac:dyDescent="0.3">
      <c r="E4209" s="2" t="str">
        <f t="shared" si="66"/>
        <v xml:space="preserve">
</v>
      </c>
    </row>
    <row r="4210" spans="1:5" ht="57.6" x14ac:dyDescent="0.3">
      <c r="E4210" s="2" t="str">
        <f t="shared" si="66"/>
        <v xml:space="preserve">
</v>
      </c>
    </row>
    <row r="4211" spans="1:5" ht="57.6" x14ac:dyDescent="0.3">
      <c r="E4211" s="2" t="str">
        <f t="shared" si="66"/>
        <v xml:space="preserve">
</v>
      </c>
    </row>
    <row r="4212" spans="1:5" ht="57.6" x14ac:dyDescent="0.3">
      <c r="E4212" s="2" t="str">
        <f t="shared" si="66"/>
        <v xml:space="preserve">
</v>
      </c>
    </row>
    <row r="4213" spans="1:5" ht="57.6" x14ac:dyDescent="0.3">
      <c r="E4213" s="2" t="str">
        <f t="shared" si="66"/>
        <v xml:space="preserve">
</v>
      </c>
    </row>
    <row r="4214" spans="1:5" ht="57.6" x14ac:dyDescent="0.3">
      <c r="E4214" s="2" t="str">
        <f t="shared" si="66"/>
        <v xml:space="preserve">
12" Valencia Hanging Basket</v>
      </c>
    </row>
    <row r="4215" spans="1:5" ht="57.6" x14ac:dyDescent="0.3">
      <c r="E4215" s="2" t="str">
        <f t="shared" si="66"/>
        <v xml:space="preserve">
12" Valencia Hanging Basket
OD12" HT6.5"</v>
      </c>
    </row>
    <row r="4216" spans="1:5" ht="57.6" x14ac:dyDescent="0.3">
      <c r="E4216" s="2" t="str">
        <f t="shared" si="66"/>
        <v xml:space="preserve">
12" Valencia Hanging Basket
OD12" HT6.5"
Capacity 1.8 US Gallons</v>
      </c>
    </row>
    <row r="4217" spans="1:5" ht="57.6" x14ac:dyDescent="0.3">
      <c r="A4217" t="s">
        <v>2330</v>
      </c>
      <c r="B4217" t="s">
        <v>2331</v>
      </c>
      <c r="E4217" s="2" t="str">
        <f t="shared" si="66"/>
        <v>12" Valencia Hanging Basket
OD12" HT6.5"
Capacity 1.8 US Gallons
6.8 Liters</v>
      </c>
    </row>
    <row r="4218" spans="1:5" ht="57.6" x14ac:dyDescent="0.3">
      <c r="B4218" t="s">
        <v>2332</v>
      </c>
      <c r="E4218" s="2" t="str">
        <f t="shared" si="66"/>
        <v xml:space="preserve">OD12" HT6.5"
Capacity 1.8 US Gallons
6.8 Liters
</v>
      </c>
    </row>
    <row r="4219" spans="1:5" ht="57.6" x14ac:dyDescent="0.3">
      <c r="B4219" t="s">
        <v>2333</v>
      </c>
      <c r="E4219" s="2" t="str">
        <f t="shared" si="66"/>
        <v xml:space="preserve">Capacity 1.8 US Gallons
6.8 Liters
</v>
      </c>
    </row>
    <row r="4220" spans="1:5" ht="57.6" x14ac:dyDescent="0.3">
      <c r="B4220" t="s">
        <v>1801</v>
      </c>
      <c r="E4220" s="2" t="str">
        <f t="shared" si="66"/>
        <v xml:space="preserve">6.8 Liters
</v>
      </c>
    </row>
    <row r="4221" spans="1:5" ht="57.6" x14ac:dyDescent="0.3">
      <c r="E4221" s="2" t="str">
        <f t="shared" si="66"/>
        <v xml:space="preserve">
</v>
      </c>
    </row>
    <row r="4222" spans="1:5" ht="57.6" x14ac:dyDescent="0.3">
      <c r="E4222" s="2" t="str">
        <f t="shared" si="66"/>
        <v xml:space="preserve">
</v>
      </c>
    </row>
    <row r="4223" spans="1:5" ht="57.6" x14ac:dyDescent="0.3">
      <c r="E4223" s="2" t="str">
        <f t="shared" si="66"/>
        <v xml:space="preserve">
</v>
      </c>
    </row>
    <row r="4224" spans="1:5" ht="57.6" x14ac:dyDescent="0.3">
      <c r="E4224" s="2" t="str">
        <f t="shared" si="66"/>
        <v xml:space="preserve">
</v>
      </c>
    </row>
    <row r="4225" spans="1:5" ht="57.6" x14ac:dyDescent="0.3">
      <c r="E4225" s="2" t="str">
        <f t="shared" si="66"/>
        <v xml:space="preserve">
13" Valencia Planter</v>
      </c>
    </row>
    <row r="4226" spans="1:5" ht="57.6" x14ac:dyDescent="0.3">
      <c r="E4226" s="2" t="str">
        <f t="shared" si="66"/>
        <v xml:space="preserve">
13" Valencia Planter
OD13" HT9.35"</v>
      </c>
    </row>
    <row r="4227" spans="1:5" ht="57.6" x14ac:dyDescent="0.3">
      <c r="E4227" s="2" t="str">
        <f t="shared" si="66"/>
        <v xml:space="preserve">
13" Valencia Planter
OD13" HT9.35"
Capacity 2.7 US Gallons</v>
      </c>
    </row>
    <row r="4228" spans="1:5" ht="57.6" x14ac:dyDescent="0.3">
      <c r="A4228" t="s">
        <v>2334</v>
      </c>
      <c r="B4228" t="s">
        <v>2335</v>
      </c>
      <c r="E4228" s="2" t="str">
        <f t="shared" si="66"/>
        <v>13" Valencia Planter
OD13" HT9.35"
Capacity 2.7 US Gallons
10.2 Liters</v>
      </c>
    </row>
    <row r="4229" spans="1:5" ht="57.6" x14ac:dyDescent="0.3">
      <c r="B4229" t="s">
        <v>2336</v>
      </c>
      <c r="E4229" s="2" t="str">
        <f t="shared" si="66"/>
        <v xml:space="preserve">OD13" HT9.35"
Capacity 2.7 US Gallons
10.2 Liters
</v>
      </c>
    </row>
    <row r="4230" spans="1:5" ht="57.6" x14ac:dyDescent="0.3">
      <c r="B4230" t="s">
        <v>1532</v>
      </c>
      <c r="E4230" s="2" t="str">
        <f t="shared" si="66"/>
        <v xml:space="preserve">Capacity 2.7 US Gallons
10.2 Liters
</v>
      </c>
    </row>
    <row r="4231" spans="1:5" ht="57.6" x14ac:dyDescent="0.3">
      <c r="B4231" t="s">
        <v>1260</v>
      </c>
      <c r="E4231" s="2" t="str">
        <f t="shared" si="66"/>
        <v xml:space="preserve">10.2 Liters
</v>
      </c>
    </row>
    <row r="4232" spans="1:5" ht="57.6" x14ac:dyDescent="0.3">
      <c r="E4232" s="2" t="str">
        <f t="shared" si="66"/>
        <v xml:space="preserve">
13" Valencia Planter with wide base</v>
      </c>
    </row>
    <row r="4233" spans="1:5" ht="57.6" x14ac:dyDescent="0.3">
      <c r="E4233" s="2" t="str">
        <f t="shared" si="66"/>
        <v xml:space="preserve">
13" Valencia Planter with wide base
OD 13" HT 9.4"</v>
      </c>
    </row>
    <row r="4234" spans="1:5" ht="57.6" x14ac:dyDescent="0.3">
      <c r="E4234" s="2" t="str">
        <f t="shared" si="66"/>
        <v xml:space="preserve">
13" Valencia Planter with wide base
OD 13" HT 9.4"
Capacity 3 US Gallons</v>
      </c>
    </row>
    <row r="4235" spans="1:5" ht="57.6" x14ac:dyDescent="0.3">
      <c r="A4235" t="s">
        <v>2337</v>
      </c>
      <c r="B4235" t="s">
        <v>2338</v>
      </c>
      <c r="E4235" s="2" t="str">
        <f t="shared" si="66"/>
        <v>13" Valencia Planter with wide base
OD 13" HT 9.4"
Capacity 3 US Gallons
11.5 Litres</v>
      </c>
    </row>
    <row r="4236" spans="1:5" ht="57.6" x14ac:dyDescent="0.3">
      <c r="B4236" t="s">
        <v>2339</v>
      </c>
      <c r="E4236" s="2" t="str">
        <f t="shared" si="66"/>
        <v xml:space="preserve">OD 13" HT 9.4"
Capacity 3 US Gallons
11.5 Litres
</v>
      </c>
    </row>
    <row r="4237" spans="1:5" ht="57.6" x14ac:dyDescent="0.3">
      <c r="B4237" t="s">
        <v>2340</v>
      </c>
      <c r="E4237" s="2" t="str">
        <f t="shared" si="66"/>
        <v xml:space="preserve">Capacity 3 US Gallons
11.5 Litres
</v>
      </c>
    </row>
    <row r="4238" spans="1:5" ht="57.6" x14ac:dyDescent="0.3">
      <c r="B4238" t="s">
        <v>2192</v>
      </c>
      <c r="E4238" s="2" t="str">
        <f t="shared" si="66"/>
        <v xml:space="preserve">11.5 Litres
</v>
      </c>
    </row>
    <row r="4239" spans="1:5" ht="57.6" x14ac:dyDescent="0.3">
      <c r="E4239" s="2" t="str">
        <f t="shared" ref="E4239:E4302" si="67">B4239 &amp; CHAR(10) &amp;B4240 &amp; CHAR(10) &amp;B4241 &amp;CHAR(10) &amp;B4242</f>
        <v xml:space="preserve">
</v>
      </c>
    </row>
    <row r="4240" spans="1:5" ht="57.6" x14ac:dyDescent="0.3">
      <c r="E4240" s="2" t="str">
        <f t="shared" si="67"/>
        <v xml:space="preserve">
</v>
      </c>
    </row>
    <row r="4241" spans="1:5" ht="57.6" x14ac:dyDescent="0.3">
      <c r="E4241" s="2" t="str">
        <f t="shared" si="67"/>
        <v xml:space="preserve">
</v>
      </c>
    </row>
    <row r="4242" spans="1:5" ht="57.6" x14ac:dyDescent="0.3">
      <c r="E4242" s="2" t="str">
        <f t="shared" si="67"/>
        <v xml:space="preserve">
</v>
      </c>
    </row>
    <row r="4243" spans="1:5" ht="57.6" x14ac:dyDescent="0.3">
      <c r="E4243" s="2" t="str">
        <f t="shared" si="67"/>
        <v xml:space="preserve">
12" Valencia Square</v>
      </c>
    </row>
    <row r="4244" spans="1:5" ht="57.6" x14ac:dyDescent="0.3">
      <c r="E4244" s="2" t="str">
        <f t="shared" si="67"/>
        <v xml:space="preserve">
12" Valencia Square
OD12" HT 9.4"</v>
      </c>
    </row>
    <row r="4245" spans="1:5" ht="57.6" x14ac:dyDescent="0.3">
      <c r="E4245" s="2" t="str">
        <f t="shared" si="67"/>
        <v xml:space="preserve">
12" Valencia Square
OD12" HT 9.4"
Capacity 3.2 US Gallons</v>
      </c>
    </row>
    <row r="4246" spans="1:5" ht="57.6" x14ac:dyDescent="0.3">
      <c r="A4246" t="s">
        <v>2341</v>
      </c>
      <c r="B4246" t="s">
        <v>2342</v>
      </c>
      <c r="E4246" s="2" t="str">
        <f t="shared" si="67"/>
        <v>12" Valencia Square
OD12" HT 9.4"
Capacity 3.2 US Gallons
12.1 Liters</v>
      </c>
    </row>
    <row r="4247" spans="1:5" ht="57.6" x14ac:dyDescent="0.3">
      <c r="B4247" t="s">
        <v>2343</v>
      </c>
      <c r="E4247" s="2" t="str">
        <f t="shared" si="67"/>
        <v xml:space="preserve">OD12" HT 9.4"
Capacity 3.2 US Gallons
12.1 Liters
</v>
      </c>
    </row>
    <row r="4248" spans="1:5" ht="57.6" x14ac:dyDescent="0.3">
      <c r="B4248" t="s">
        <v>2344</v>
      </c>
      <c r="E4248" s="2" t="str">
        <f t="shared" si="67"/>
        <v xml:space="preserve">Capacity 3.2 US Gallons
12.1 Liters
</v>
      </c>
    </row>
    <row r="4249" spans="1:5" ht="57.6" x14ac:dyDescent="0.3">
      <c r="B4249" t="s">
        <v>2345</v>
      </c>
      <c r="E4249" s="2" t="str">
        <f t="shared" si="67"/>
        <v xml:space="preserve">12.1 Liters
</v>
      </c>
    </row>
    <row r="4250" spans="1:5" ht="57.6" x14ac:dyDescent="0.3">
      <c r="E4250" s="2" t="str">
        <f t="shared" si="67"/>
        <v xml:space="preserve">
</v>
      </c>
    </row>
    <row r="4251" spans="1:5" ht="57.6" x14ac:dyDescent="0.3">
      <c r="E4251" s="2" t="str">
        <f t="shared" si="67"/>
        <v xml:space="preserve">
20" Valencia Window Box</v>
      </c>
    </row>
    <row r="4252" spans="1:5" ht="57.6" x14ac:dyDescent="0.3">
      <c r="E4252" s="2" t="str">
        <f t="shared" si="67"/>
        <v xml:space="preserve">
20" Valencia Window Box
OL 20.2"  OW 10"  HT 9.1"  BL 16.1"  BW 6"</v>
      </c>
    </row>
    <row r="4253" spans="1:5" ht="57.6" x14ac:dyDescent="0.3">
      <c r="E4253" s="2" t="str">
        <f t="shared" si="67"/>
        <v xml:space="preserve">
20" Valencia Window Box
OL 20.2"  OW 10"  HT 9.1"  BL 16.1"  BW 6"
Capacity 18.55 Litres</v>
      </c>
    </row>
    <row r="4254" spans="1:5" ht="57.6" x14ac:dyDescent="0.3">
      <c r="A4254" t="s">
        <v>2346</v>
      </c>
      <c r="B4254" t="s">
        <v>2347</v>
      </c>
      <c r="E4254" s="2" t="str">
        <f t="shared" si="67"/>
        <v xml:space="preserve">20" Valencia Window Box
OL 20.2"  OW 10"  HT 9.1"  BL 16.1"  BW 6"
Capacity 18.55 Litres
</v>
      </c>
    </row>
    <row r="4255" spans="1:5" ht="57.6" x14ac:dyDescent="0.3">
      <c r="B4255" t="s">
        <v>2348</v>
      </c>
      <c r="E4255" s="2" t="str">
        <f t="shared" si="67"/>
        <v xml:space="preserve">OL 20.2"  OW 10"  HT 9.1"  BL 16.1"  BW 6"
Capacity 18.55 Litres
</v>
      </c>
    </row>
    <row r="4256" spans="1:5" ht="57.6" x14ac:dyDescent="0.3">
      <c r="B4256" t="s">
        <v>2349</v>
      </c>
      <c r="E4256" s="2" t="str">
        <f t="shared" si="67"/>
        <v xml:space="preserve">Capacity 18.55 Litres
</v>
      </c>
    </row>
    <row r="4257" spans="1:5" ht="57.6" x14ac:dyDescent="0.3">
      <c r="E4257" s="2" t="str">
        <f t="shared" si="67"/>
        <v xml:space="preserve">
</v>
      </c>
    </row>
    <row r="4258" spans="1:5" ht="57.6" x14ac:dyDescent="0.3">
      <c r="E4258" s="2" t="str">
        <f t="shared" si="67"/>
        <v xml:space="preserve">
9" Valery Planter</v>
      </c>
    </row>
    <row r="4259" spans="1:5" ht="57.6" x14ac:dyDescent="0.3">
      <c r="E4259" s="2" t="str">
        <f t="shared" si="67"/>
        <v xml:space="preserve">
9" Valery Planter
OD 8.9"  HT 7.2"  BD 5.5"</v>
      </c>
    </row>
    <row r="4260" spans="1:5" ht="57.6" x14ac:dyDescent="0.3">
      <c r="E4260" s="2" t="str">
        <f t="shared" si="67"/>
        <v xml:space="preserve">
9" Valery Planter
OD 8.9"  HT 7.2"  BD 5.5"
4.15 Liters</v>
      </c>
    </row>
    <row r="4261" spans="1:5" ht="57.6" x14ac:dyDescent="0.3">
      <c r="A4261" t="s">
        <v>2350</v>
      </c>
      <c r="B4261" t="s">
        <v>2351</v>
      </c>
      <c r="E4261" s="2" t="str">
        <f t="shared" si="67"/>
        <v xml:space="preserve">9" Valery Planter
OD 8.9"  HT 7.2"  BD 5.5"
4.15 Liters
</v>
      </c>
    </row>
    <row r="4262" spans="1:5" ht="72" x14ac:dyDescent="0.3">
      <c r="B4262" t="s">
        <v>2352</v>
      </c>
      <c r="E4262" s="2" t="str">
        <f t="shared" si="67"/>
        <v>OD 8.9"  HT 7.2"  BD 5.5"
4.15 Liters
(NEW NAME-Used to be PN544T called 9" Valencia Planter-Sept 3 2014)</v>
      </c>
    </row>
    <row r="4263" spans="1:5" ht="72" x14ac:dyDescent="0.3">
      <c r="B4263" t="s">
        <v>2353</v>
      </c>
      <c r="E4263" s="2" t="str">
        <f t="shared" si="67"/>
        <v xml:space="preserve">4.15 Liters
(NEW NAME-Used to be PN544T called 9" Valencia Planter-Sept 3 2014)
</v>
      </c>
    </row>
    <row r="4264" spans="1:5" ht="72" x14ac:dyDescent="0.3">
      <c r="E4264" s="2" t="str">
        <f t="shared" si="67"/>
        <v xml:space="preserve">
(NEW NAME-Used to be PN544T called 9" Valencia Planter-Sept 3 2014)
</v>
      </c>
    </row>
    <row r="4265" spans="1:5" ht="72" x14ac:dyDescent="0.3">
      <c r="B4265" t="s">
        <v>2354</v>
      </c>
      <c r="E4265" s="2" t="str">
        <f t="shared" si="67"/>
        <v>(NEW NAME-Used to be PN544T called 9" Valencia Planter-Sept 3 2014)
10" Vase Bowl</v>
      </c>
    </row>
    <row r="4266" spans="1:5" ht="57.6" x14ac:dyDescent="0.3">
      <c r="E4266" s="2" t="str">
        <f t="shared" si="67"/>
        <v xml:space="preserve">
10" Vase Bowl
OD 10.6” HT 5” BD 6.9” </v>
      </c>
    </row>
    <row r="4267" spans="1:5" ht="57.6" x14ac:dyDescent="0.3">
      <c r="E4267" s="2" t="str">
        <f t="shared" si="67"/>
        <v xml:space="preserve">
10" Vase Bowl
OD 10.6” HT 5” BD 6.9” 
4.66 Litres</v>
      </c>
    </row>
    <row r="4268" spans="1:5" ht="57.6" x14ac:dyDescent="0.3">
      <c r="A4268" t="s">
        <v>2355</v>
      </c>
      <c r="B4268" t="s">
        <v>2356</v>
      </c>
      <c r="E4268" s="2" t="str">
        <f t="shared" si="67"/>
        <v>10" Vase Bowl
OD 10.6” HT 5” BD 6.9” 
4.66 Litres
1.23 US Liquid Gallons</v>
      </c>
    </row>
    <row r="4269" spans="1:5" ht="57.6" x14ac:dyDescent="0.3">
      <c r="B4269" t="s">
        <v>2357</v>
      </c>
      <c r="E4269" s="2" t="str">
        <f t="shared" si="67"/>
        <v xml:space="preserve">OD 10.6” HT 5” BD 6.9” 
4.66 Litres
1.23 US Liquid Gallons
</v>
      </c>
    </row>
    <row r="4270" spans="1:5" ht="57.6" x14ac:dyDescent="0.3">
      <c r="B4270" t="s">
        <v>2358</v>
      </c>
      <c r="E4270" s="2" t="str">
        <f t="shared" si="67"/>
        <v xml:space="preserve">4.66 Litres
1.23 US Liquid Gallons
</v>
      </c>
    </row>
    <row r="4271" spans="1:5" ht="57.6" x14ac:dyDescent="0.3">
      <c r="B4271" t="s">
        <v>2359</v>
      </c>
      <c r="E4271" s="2" t="str">
        <f t="shared" si="67"/>
        <v xml:space="preserve">1.23 US Liquid Gallons
</v>
      </c>
    </row>
    <row r="4272" spans="1:5" ht="57.6" x14ac:dyDescent="0.3">
      <c r="E4272" s="2" t="str">
        <f t="shared" si="67"/>
        <v xml:space="preserve">
7.5" Venetian Square</v>
      </c>
    </row>
    <row r="4273" spans="1:5" ht="57.6" x14ac:dyDescent="0.3">
      <c r="E4273" s="2" t="str">
        <f t="shared" si="67"/>
        <v xml:space="preserve">
7.5" Venetian Square
OD 7.38" HT 7" BD 5.63"</v>
      </c>
    </row>
    <row r="4274" spans="1:5" ht="57.6" x14ac:dyDescent="0.3">
      <c r="E4274" s="2" t="str">
        <f t="shared" si="67"/>
        <v xml:space="preserve">
7.5" Venetian Square
OD 7.38" HT 7" BD 5.63"
1.08 US Liquid Gallon</v>
      </c>
    </row>
    <row r="4275" spans="1:5" ht="57.6" x14ac:dyDescent="0.3">
      <c r="A4275" t="s">
        <v>2360</v>
      </c>
      <c r="B4275" t="s">
        <v>2361</v>
      </c>
      <c r="E4275" s="2" t="str">
        <f t="shared" si="67"/>
        <v>7.5" Venetian Square
OD 7.38" HT 7" BD 5.63"
1.08 US Liquid Gallon
4.1 Litres</v>
      </c>
    </row>
    <row r="4276" spans="1:5" ht="57.6" x14ac:dyDescent="0.3">
      <c r="A4276" t="s">
        <v>219</v>
      </c>
      <c r="B4276" t="s">
        <v>2362</v>
      </c>
      <c r="E4276" s="2" t="str">
        <f t="shared" si="67"/>
        <v xml:space="preserve">OD 7.38" HT 7" BD 5.63"
1.08 US Liquid Gallon
4.1 Litres
 </v>
      </c>
    </row>
    <row r="4277" spans="1:5" ht="43.2" x14ac:dyDescent="0.3">
      <c r="B4277" t="s">
        <v>2363</v>
      </c>
      <c r="E4277" s="2" t="str">
        <f t="shared" si="67"/>
        <v xml:space="preserve">1.08 US Liquid Gallon
4.1 Litres
 </v>
      </c>
    </row>
    <row r="4278" spans="1:5" ht="43.2" x14ac:dyDescent="0.3">
      <c r="B4278" t="s">
        <v>2364</v>
      </c>
      <c r="E4278" s="2" t="str">
        <f t="shared" si="67"/>
        <v xml:space="preserve">4.1 Litres
 </v>
      </c>
    </row>
    <row r="4279" spans="1:5" ht="43.2" x14ac:dyDescent="0.3">
      <c r="A4279" t="s">
        <v>219</v>
      </c>
      <c r="B4279" t="s">
        <v>219</v>
      </c>
      <c r="E4279" s="2" t="str">
        <f t="shared" si="67"/>
        <v xml:space="preserve"> 
</v>
      </c>
    </row>
    <row r="4280" spans="1:5" ht="57.6" x14ac:dyDescent="0.3">
      <c r="B4280" t="s">
        <v>219</v>
      </c>
      <c r="E4280" s="2" t="str">
        <f t="shared" si="67"/>
        <v xml:space="preserve"> 
</v>
      </c>
    </row>
    <row r="4281" spans="1:5" ht="57.6" x14ac:dyDescent="0.3">
      <c r="B4281" t="s">
        <v>219</v>
      </c>
      <c r="E4281" s="2" t="str">
        <f t="shared" si="67"/>
        <v xml:space="preserve"> 
17.5" Venus Planter</v>
      </c>
    </row>
    <row r="4282" spans="1:5" ht="57.6" x14ac:dyDescent="0.3">
      <c r="E4282" s="2" t="str">
        <f t="shared" si="67"/>
        <v xml:space="preserve">
17.5" Venus Planter
OD 17.9'' HT 13.98'' BD 9.92"</v>
      </c>
    </row>
    <row r="4283" spans="1:5" ht="57.6" x14ac:dyDescent="0.3">
      <c r="E4283" s="2" t="str">
        <f t="shared" si="67"/>
        <v xml:space="preserve">
17.5" Venus Planter
OD 17.9'' HT 13.98'' BD 9.92"
32.28 Liters</v>
      </c>
    </row>
    <row r="4284" spans="1:5" ht="57.6" x14ac:dyDescent="0.3">
      <c r="A4284" t="s">
        <v>2365</v>
      </c>
      <c r="B4284" t="s">
        <v>2366</v>
      </c>
      <c r="E4284" s="2" t="str">
        <f t="shared" si="67"/>
        <v>17.5" Venus Planter
OD 17.9'' HT 13.98'' BD 9.92"
32.28 Liters
8.53 US liquid Gallon</v>
      </c>
    </row>
    <row r="4285" spans="1:5" ht="57.6" x14ac:dyDescent="0.3">
      <c r="B4285" t="s">
        <v>2367</v>
      </c>
      <c r="E4285" s="2" t="str">
        <f t="shared" si="67"/>
        <v xml:space="preserve">OD 17.9'' HT 13.98'' BD 9.92"
32.28 Liters
8.53 US liquid Gallon
</v>
      </c>
    </row>
    <row r="4286" spans="1:5" ht="57.6" x14ac:dyDescent="0.3">
      <c r="B4286" t="s">
        <v>2368</v>
      </c>
      <c r="E4286" s="2" t="str">
        <f t="shared" si="67"/>
        <v xml:space="preserve">32.28 Liters
8.53 US liquid Gallon
</v>
      </c>
    </row>
    <row r="4287" spans="1:5" ht="57.6" x14ac:dyDescent="0.3">
      <c r="B4287" t="s">
        <v>2369</v>
      </c>
      <c r="E4287" s="2" t="str">
        <f t="shared" si="67"/>
        <v>8.53 US liquid Gallon
13.5" Venus Planter</v>
      </c>
    </row>
    <row r="4288" spans="1:5" ht="57.6" x14ac:dyDescent="0.3">
      <c r="E4288" s="2" t="str">
        <f t="shared" si="67"/>
        <v xml:space="preserve">
13.5" Venus Planter
OD 13.5'' HT 10'' BD 7.56'' </v>
      </c>
    </row>
    <row r="4289" spans="1:5" ht="57.6" x14ac:dyDescent="0.3">
      <c r="E4289" s="2" t="str">
        <f t="shared" si="67"/>
        <v xml:space="preserve">
13.5" Venus Planter
OD 13.5'' HT 10'' BD 7.56'' 
12.9 Liters</v>
      </c>
    </row>
    <row r="4290" spans="1:5" ht="57.6" x14ac:dyDescent="0.3">
      <c r="A4290" t="s">
        <v>2370</v>
      </c>
      <c r="B4290" t="s">
        <v>2371</v>
      </c>
      <c r="E4290" s="2" t="str">
        <f t="shared" si="67"/>
        <v>13.5" Venus Planter
OD 13.5'' HT 10'' BD 7.56'' 
12.9 Liters
3.41 US liquid Gallon</v>
      </c>
    </row>
    <row r="4291" spans="1:5" ht="57.6" x14ac:dyDescent="0.3">
      <c r="B4291" t="s">
        <v>2372</v>
      </c>
      <c r="E4291" s="2" t="str">
        <f t="shared" si="67"/>
        <v xml:space="preserve">OD 13.5'' HT 10'' BD 7.56'' 
12.9 Liters
3.41 US liquid Gallon
</v>
      </c>
    </row>
    <row r="4292" spans="1:5" ht="57.6" x14ac:dyDescent="0.3">
      <c r="B4292" t="s">
        <v>2373</v>
      </c>
      <c r="E4292" s="2" t="str">
        <f t="shared" si="67"/>
        <v xml:space="preserve">12.9 Liters
3.41 US liquid Gallon
</v>
      </c>
    </row>
    <row r="4293" spans="1:5" ht="57.6" x14ac:dyDescent="0.3">
      <c r="B4293" t="s">
        <v>2374</v>
      </c>
      <c r="E4293" s="2" t="str">
        <f t="shared" si="67"/>
        <v xml:space="preserve">3.41 US liquid Gallon
</v>
      </c>
    </row>
    <row r="4294" spans="1:5" ht="57.6" x14ac:dyDescent="0.3">
      <c r="E4294" s="2" t="str">
        <f t="shared" si="67"/>
        <v xml:space="preserve">
12" Venus Urn</v>
      </c>
    </row>
    <row r="4295" spans="1:5" ht="57.6" x14ac:dyDescent="0.3">
      <c r="E4295" s="2" t="str">
        <f t="shared" si="67"/>
        <v xml:space="preserve">
12" Venus Urn
OD 12" HT 11" BD 8.27"</v>
      </c>
    </row>
    <row r="4296" spans="1:5" ht="57.6" x14ac:dyDescent="0.3">
      <c r="E4296" s="2" t="str">
        <f t="shared" si="67"/>
        <v xml:space="preserve">
12" Venus Urn
OD 12" HT 11" BD 8.27"
BD without base 6.3"</v>
      </c>
    </row>
    <row r="4297" spans="1:5" ht="57.6" x14ac:dyDescent="0.3">
      <c r="A4297" t="s">
        <v>2375</v>
      </c>
      <c r="B4297" t="s">
        <v>2376</v>
      </c>
      <c r="E4297" s="2" t="str">
        <f t="shared" si="67"/>
        <v xml:space="preserve">12" Venus Urn
OD 12" HT 11" BD 8.27"
BD without base 6.3"
11.34 Litres </v>
      </c>
    </row>
    <row r="4298" spans="1:5" ht="57.6" x14ac:dyDescent="0.3">
      <c r="B4298" t="s">
        <v>1019</v>
      </c>
      <c r="E4298" s="2" t="str">
        <f t="shared" si="67"/>
        <v xml:space="preserve">OD 12" HT 11" BD 8.27"
BD without base 6.3"
11.34 Litres 
3 US Liquid Gallons </v>
      </c>
    </row>
    <row r="4299" spans="1:5" ht="57.6" x14ac:dyDescent="0.3">
      <c r="B4299" t="s">
        <v>1020</v>
      </c>
      <c r="E4299" s="2" t="str">
        <f t="shared" si="67"/>
        <v xml:space="preserve">BD without base 6.3"
11.34 Litres 
3 US Liquid Gallons 
</v>
      </c>
    </row>
    <row r="4300" spans="1:5" ht="57.6" x14ac:dyDescent="0.3">
      <c r="B4300" t="s">
        <v>944</v>
      </c>
      <c r="E4300" s="2" t="str">
        <f t="shared" si="67"/>
        <v xml:space="preserve">11.34 Litres 
3 US Liquid Gallons 
</v>
      </c>
    </row>
    <row r="4301" spans="1:5" ht="57.6" x14ac:dyDescent="0.3">
      <c r="B4301" t="s">
        <v>945</v>
      </c>
      <c r="E4301" s="2" t="str">
        <f t="shared" si="67"/>
        <v xml:space="preserve">3 US Liquid Gallons 
</v>
      </c>
    </row>
    <row r="4302" spans="1:5" ht="57.6" x14ac:dyDescent="0.3">
      <c r="E4302" s="2" t="str">
        <f t="shared" si="67"/>
        <v xml:space="preserve">
</v>
      </c>
    </row>
    <row r="4303" spans="1:5" ht="57.6" x14ac:dyDescent="0.3">
      <c r="E4303" s="2" t="str">
        <f t="shared" ref="E4303:E4366" si="68">B4303 &amp; CHAR(10) &amp;B4304 &amp; CHAR(10) &amp;B4305 &amp;CHAR(10) &amp;B4306</f>
        <v xml:space="preserve">
</v>
      </c>
    </row>
    <row r="4304" spans="1:5" ht="57.6" x14ac:dyDescent="0.3">
      <c r="E4304" s="2" t="str">
        <f t="shared" si="68"/>
        <v xml:space="preserve">
13" Vertical Planter</v>
      </c>
    </row>
    <row r="4305" spans="1:5" ht="57.6" x14ac:dyDescent="0.3">
      <c r="E4305" s="2" t="str">
        <f t="shared" si="68"/>
        <v xml:space="preserve">
13" Vertical Planter
OD 13" HT 10" BD 7"</v>
      </c>
    </row>
    <row r="4306" spans="1:5" ht="57.6" x14ac:dyDescent="0.3">
      <c r="E4306" s="2" t="str">
        <f t="shared" si="68"/>
        <v xml:space="preserve">
13" Vertical Planter
OD 13" HT 10" BD 7"
12.5 Liters</v>
      </c>
    </row>
    <row r="4307" spans="1:5" ht="57.6" x14ac:dyDescent="0.3">
      <c r="A4307" t="s">
        <v>2377</v>
      </c>
      <c r="B4307" t="s">
        <v>2378</v>
      </c>
      <c r="E4307" s="2" t="str">
        <f t="shared" si="68"/>
        <v>13" Vertical Planter
OD 13" HT 10" BD 7"
12.5 Liters
3.3 US Liquid Gallons</v>
      </c>
    </row>
    <row r="4308" spans="1:5" ht="57.6" x14ac:dyDescent="0.3">
      <c r="B4308" t="s">
        <v>2379</v>
      </c>
      <c r="E4308" s="2" t="str">
        <f t="shared" si="68"/>
        <v xml:space="preserve">OD 13" HT 10" BD 7"
12.5 Liters
3.3 US Liquid Gallons
</v>
      </c>
    </row>
    <row r="4309" spans="1:5" ht="57.6" x14ac:dyDescent="0.3">
      <c r="B4309" t="s">
        <v>2380</v>
      </c>
      <c r="E4309" s="2" t="str">
        <f t="shared" si="68"/>
        <v xml:space="preserve">12.5 Liters
3.3 US Liquid Gallons
</v>
      </c>
    </row>
    <row r="4310" spans="1:5" ht="57.6" x14ac:dyDescent="0.3">
      <c r="B4310" t="s">
        <v>2381</v>
      </c>
      <c r="E4310" s="2" t="str">
        <f t="shared" si="68"/>
        <v xml:space="preserve">3.3 US Liquid Gallons
</v>
      </c>
    </row>
    <row r="4311" spans="1:5" ht="57.6" x14ac:dyDescent="0.3">
      <c r="E4311" s="2" t="str">
        <f t="shared" si="68"/>
        <v xml:space="preserve">
</v>
      </c>
    </row>
    <row r="4312" spans="1:5" ht="57.6" x14ac:dyDescent="0.3">
      <c r="E4312" s="2" t="str">
        <f t="shared" si="68"/>
        <v xml:space="preserve">
</v>
      </c>
    </row>
    <row r="4313" spans="1:5" ht="57.6" x14ac:dyDescent="0.3">
      <c r="E4313" s="2" t="str">
        <f t="shared" si="68"/>
        <v xml:space="preserve">
1.5 Gallon Weave Low Profile Square</v>
      </c>
    </row>
    <row r="4314" spans="1:5" ht="57.6" x14ac:dyDescent="0.3">
      <c r="E4314" s="2" t="str">
        <f t="shared" si="68"/>
        <v xml:space="preserve">
1.5 Gallon Weave Low Profile Square
OD 10"  HT 5.7"  BD 5.98"</v>
      </c>
    </row>
    <row r="4315" spans="1:5" ht="57.6" x14ac:dyDescent="0.3">
      <c r="E4315" s="2" t="str">
        <f t="shared" si="68"/>
        <v xml:space="preserve">
1.5 Gallon Weave Low Profile Square
OD 10"  HT 5.7"  BD 5.98"
1.5 US Liquid Gallons</v>
      </c>
    </row>
    <row r="4316" spans="1:5" ht="57.6" x14ac:dyDescent="0.3">
      <c r="A4316" t="s">
        <v>2382</v>
      </c>
      <c r="B4316" t="s">
        <v>2383</v>
      </c>
      <c r="E4316" s="2" t="str">
        <f t="shared" si="68"/>
        <v>1.5 Gallon Weave Low Profile Square
OD 10"  HT 5.7"  BD 5.98"
1.5 US Liquid Gallons
5.67 Litres</v>
      </c>
    </row>
    <row r="4317" spans="1:5" ht="57.6" x14ac:dyDescent="0.3">
      <c r="A4317" t="s">
        <v>219</v>
      </c>
      <c r="B4317" t="s">
        <v>2384</v>
      </c>
      <c r="E4317" s="2" t="str">
        <f t="shared" si="68"/>
        <v xml:space="preserve">OD 10"  HT 5.7"  BD 5.98"
1.5 US Liquid Gallons
5.67 Litres
</v>
      </c>
    </row>
    <row r="4318" spans="1:5" ht="57.6" x14ac:dyDescent="0.3">
      <c r="B4318" t="s">
        <v>1044</v>
      </c>
      <c r="E4318" s="2" t="str">
        <f t="shared" si="68"/>
        <v xml:space="preserve">1.5 US Liquid Gallons
5.67 Litres
</v>
      </c>
    </row>
    <row r="4319" spans="1:5" ht="57.6" x14ac:dyDescent="0.3">
      <c r="B4319" t="s">
        <v>2385</v>
      </c>
      <c r="E4319" s="2" t="str">
        <f t="shared" si="68"/>
        <v xml:space="preserve">5.67 Litres
</v>
      </c>
    </row>
    <row r="4320" spans="1:5" ht="57.6" x14ac:dyDescent="0.3">
      <c r="E4320" s="2" t="str">
        <f t="shared" si="68"/>
        <v xml:space="preserve">
</v>
      </c>
    </row>
    <row r="4321" spans="1:5" ht="57.6" x14ac:dyDescent="0.3">
      <c r="E4321" s="2" t="str">
        <f t="shared" si="68"/>
        <v xml:space="preserve">
1.5 Gallon Weave Window Box</v>
      </c>
    </row>
    <row r="4322" spans="1:5" ht="57.6" x14ac:dyDescent="0.3">
      <c r="E4322" s="2" t="str">
        <f t="shared" si="68"/>
        <v xml:space="preserve">
1.5 Gallon Weave Window Box
OL 11.75"  OW 7.85"  HT 6"</v>
      </c>
    </row>
    <row r="4323" spans="1:5" ht="57.6" x14ac:dyDescent="0.3">
      <c r="E4323" s="2" t="str">
        <f t="shared" si="68"/>
        <v xml:space="preserve">
1.5 Gallon Weave Window Box
OL 11.75"  OW 7.85"  HT 6"
1.5 US Liquid Gallons</v>
      </c>
    </row>
    <row r="4324" spans="1:5" ht="57.6" x14ac:dyDescent="0.3">
      <c r="A4324" t="s">
        <v>2386</v>
      </c>
      <c r="B4324" t="s">
        <v>2387</v>
      </c>
      <c r="E4324" s="2" t="str">
        <f t="shared" si="68"/>
        <v>1.5 Gallon Weave Window Box
OL 11.75"  OW 7.85"  HT 6"
1.5 US Liquid Gallons
5.67 Litres</v>
      </c>
    </row>
    <row r="4325" spans="1:5" ht="57.6" x14ac:dyDescent="0.3">
      <c r="A4325" t="s">
        <v>219</v>
      </c>
      <c r="B4325" t="s">
        <v>2388</v>
      </c>
      <c r="E4325" s="2" t="str">
        <f t="shared" si="68"/>
        <v xml:space="preserve">OL 11.75"  OW 7.85"  HT 6"
1.5 US Liquid Gallons
5.67 Litres
</v>
      </c>
    </row>
    <row r="4326" spans="1:5" ht="57.6" x14ac:dyDescent="0.3">
      <c r="B4326" t="s">
        <v>1044</v>
      </c>
      <c r="E4326" s="2" t="str">
        <f t="shared" si="68"/>
        <v xml:space="preserve">1.5 US Liquid Gallons
5.67 Litres
</v>
      </c>
    </row>
    <row r="4327" spans="1:5" ht="57.6" x14ac:dyDescent="0.3">
      <c r="B4327" t="s">
        <v>2385</v>
      </c>
      <c r="E4327" s="2" t="str">
        <f t="shared" si="68"/>
        <v xml:space="preserve">5.67 Litres
</v>
      </c>
    </row>
    <row r="4328" spans="1:5" ht="57.6" x14ac:dyDescent="0.3">
      <c r="E4328" s="2" t="str">
        <f t="shared" si="68"/>
        <v xml:space="preserve">
</v>
      </c>
    </row>
    <row r="4329" spans="1:5" ht="57.6" x14ac:dyDescent="0.3">
      <c r="E4329" s="2" t="str">
        <f t="shared" si="68"/>
        <v xml:space="preserve">
1.5 Gallon Weave Square</v>
      </c>
    </row>
    <row r="4330" spans="1:5" ht="57.6" x14ac:dyDescent="0.3">
      <c r="E4330" s="2" t="str">
        <f t="shared" si="68"/>
        <v xml:space="preserve">
1.5 Gallon Weave Square
OD 8.7" HT 7.7" BD 5.5"</v>
      </c>
    </row>
    <row r="4331" spans="1:5" ht="57.6" x14ac:dyDescent="0.3">
      <c r="E4331" s="2" t="str">
        <f t="shared" si="68"/>
        <v xml:space="preserve">
1.5 Gallon Weave Square
OD 8.7" HT 7.7" BD 5.5"
1.5 US Liquid Gallons</v>
      </c>
    </row>
    <row r="4332" spans="1:5" ht="57.6" x14ac:dyDescent="0.3">
      <c r="A4332" t="s">
        <v>2389</v>
      </c>
      <c r="B4332" t="s">
        <v>2390</v>
      </c>
      <c r="E4332" s="2" t="str">
        <f t="shared" si="68"/>
        <v>1.5 Gallon Weave Square
OD 8.7" HT 7.7" BD 5.5"
1.5 US Liquid Gallons
5.67 Litres</v>
      </c>
    </row>
    <row r="4333" spans="1:5" ht="57.6" x14ac:dyDescent="0.3">
      <c r="A4333" t="s">
        <v>219</v>
      </c>
      <c r="B4333" t="s">
        <v>2391</v>
      </c>
      <c r="E4333" s="2" t="str">
        <f t="shared" si="68"/>
        <v xml:space="preserve">OD 8.7" HT 7.7" BD 5.5"
1.5 US Liquid Gallons
5.67 Litres
</v>
      </c>
    </row>
    <row r="4334" spans="1:5" ht="57.6" x14ac:dyDescent="0.3">
      <c r="B4334" t="s">
        <v>1044</v>
      </c>
      <c r="E4334" s="2" t="str">
        <f t="shared" si="68"/>
        <v xml:space="preserve">1.5 US Liquid Gallons
5.67 Litres
</v>
      </c>
    </row>
    <row r="4335" spans="1:5" ht="57.6" x14ac:dyDescent="0.3">
      <c r="B4335" t="s">
        <v>2385</v>
      </c>
      <c r="E4335" s="2" t="str">
        <f t="shared" si="68"/>
        <v xml:space="preserve">5.67 Litres
</v>
      </c>
    </row>
    <row r="4336" spans="1:5" ht="57.6" x14ac:dyDescent="0.3">
      <c r="E4336" s="2" t="str">
        <f t="shared" si="68"/>
        <v xml:space="preserve">
</v>
      </c>
    </row>
    <row r="4337" spans="1:5" ht="57.6" x14ac:dyDescent="0.3">
      <c r="E4337" s="2" t="str">
        <f t="shared" si="68"/>
        <v xml:space="preserve">
2 Gallon Weave Planter</v>
      </c>
    </row>
    <row r="4338" spans="1:5" ht="57.6" x14ac:dyDescent="0.3">
      <c r="E4338" s="2" t="str">
        <f t="shared" si="68"/>
        <v xml:space="preserve">
2 Gallon Weave Planter
OD 11"  HT 8.5"  </v>
      </c>
    </row>
    <row r="4339" spans="1:5" ht="57.6" x14ac:dyDescent="0.3">
      <c r="E4339" s="2" t="str">
        <f t="shared" si="68"/>
        <v xml:space="preserve">
2 Gallon Weave Planter
OD 11"  HT 8.5"  
2 US Liquid Gallons</v>
      </c>
    </row>
    <row r="4340" spans="1:5" ht="57.6" x14ac:dyDescent="0.3">
      <c r="A4340" t="s">
        <v>2392</v>
      </c>
      <c r="B4340" t="s">
        <v>2393</v>
      </c>
      <c r="E4340" s="2" t="str">
        <f t="shared" si="68"/>
        <v>2 Gallon Weave Planter
OD 11"  HT 8.5"  
2 US Liquid Gallons
7.57 Litres</v>
      </c>
    </row>
    <row r="4341" spans="1:5" ht="57.6" x14ac:dyDescent="0.3">
      <c r="B4341" t="s">
        <v>2394</v>
      </c>
      <c r="E4341" s="2" t="str">
        <f t="shared" si="68"/>
        <v xml:space="preserve">OD 11"  HT 8.5"  
2 US Liquid Gallons
7.57 Litres
</v>
      </c>
    </row>
    <row r="4342" spans="1:5" ht="57.6" x14ac:dyDescent="0.3">
      <c r="B4342" t="s">
        <v>109</v>
      </c>
      <c r="E4342" s="2" t="str">
        <f t="shared" si="68"/>
        <v xml:space="preserve">2 US Liquid Gallons
7.57 Litres
</v>
      </c>
    </row>
    <row r="4343" spans="1:5" ht="57.6" x14ac:dyDescent="0.3">
      <c r="B4343" t="s">
        <v>1285</v>
      </c>
      <c r="E4343" s="2" t="str">
        <f t="shared" si="68"/>
        <v xml:space="preserve">7.57 Litres
</v>
      </c>
    </row>
    <row r="4344" spans="1:5" ht="57.6" x14ac:dyDescent="0.3">
      <c r="E4344" s="2" t="str">
        <f t="shared" si="68"/>
        <v xml:space="preserve">
</v>
      </c>
    </row>
    <row r="4345" spans="1:5" ht="57.6" x14ac:dyDescent="0.3">
      <c r="E4345" s="2" t="str">
        <f t="shared" si="68"/>
        <v xml:space="preserve">
</v>
      </c>
    </row>
    <row r="4346" spans="1:5" ht="57.6" x14ac:dyDescent="0.3">
      <c r="E4346" s="2" t="str">
        <f t="shared" si="68"/>
        <v xml:space="preserve">
</v>
      </c>
    </row>
    <row r="4347" spans="1:5" ht="57.6" x14ac:dyDescent="0.3">
      <c r="E4347" s="2" t="str">
        <f t="shared" si="68"/>
        <v xml:space="preserve">
</v>
      </c>
    </row>
    <row r="4348" spans="1:5" ht="57.6" x14ac:dyDescent="0.3">
      <c r="E4348" s="2" t="str">
        <f t="shared" si="68"/>
        <v xml:space="preserve">
2 Gallon Weave Hanging Basket</v>
      </c>
    </row>
    <row r="4349" spans="1:5" ht="57.6" x14ac:dyDescent="0.3">
      <c r="E4349" s="2" t="str">
        <f t="shared" si="68"/>
        <v xml:space="preserve">
2 Gallon Weave Hanging Basket
OD 12"  HT 6.7"  BD 6.97"</v>
      </c>
    </row>
    <row r="4350" spans="1:5" ht="57.6" x14ac:dyDescent="0.3">
      <c r="E4350" s="2" t="str">
        <f t="shared" si="68"/>
        <v xml:space="preserve">
2 Gallon Weave Hanging Basket
OD 12"  HT 6.7"  BD 6.97"
2 US Liquid Gallons</v>
      </c>
    </row>
    <row r="4351" spans="1:5" ht="57.6" x14ac:dyDescent="0.3">
      <c r="A4351" t="s">
        <v>2395</v>
      </c>
      <c r="B4351" t="s">
        <v>2396</v>
      </c>
      <c r="E4351" s="2" t="str">
        <f t="shared" si="68"/>
        <v>2 Gallon Weave Hanging Basket
OD 12"  HT 6.7"  BD 6.97"
2 US Liquid Gallons
7.57 Litres</v>
      </c>
    </row>
    <row r="4352" spans="1:5" ht="57.6" x14ac:dyDescent="0.3">
      <c r="B4352" t="s">
        <v>2397</v>
      </c>
      <c r="E4352" s="2" t="str">
        <f t="shared" si="68"/>
        <v xml:space="preserve">OD 12"  HT 6.7"  BD 6.97"
2 US Liquid Gallons
7.57 Litres
</v>
      </c>
    </row>
    <row r="4353" spans="1:5" ht="57.6" x14ac:dyDescent="0.3">
      <c r="B4353" t="s">
        <v>109</v>
      </c>
      <c r="E4353" s="2" t="str">
        <f t="shared" si="68"/>
        <v>2 US Liquid Gallons
7.57 Litres
With 18" 4 Strand Hanger (H-18-4STD)</v>
      </c>
    </row>
    <row r="4354" spans="1:5" ht="57.6" x14ac:dyDescent="0.3">
      <c r="B4354" t="s">
        <v>1285</v>
      </c>
      <c r="E4354" s="2" t="str">
        <f t="shared" si="68"/>
        <v xml:space="preserve">7.57 Litres
With 18" 4 Strand Hanger (H-18-4STD)
</v>
      </c>
    </row>
    <row r="4355" spans="1:5" ht="57.6" x14ac:dyDescent="0.3">
      <c r="E4355" s="2" t="str">
        <f t="shared" si="68"/>
        <v xml:space="preserve">
With 18" 4 Strand Hanger (H-18-4STD)
</v>
      </c>
    </row>
    <row r="4356" spans="1:5" ht="57.6" x14ac:dyDescent="0.3">
      <c r="B4356" t="s">
        <v>2398</v>
      </c>
      <c r="E4356" s="2" t="str">
        <f t="shared" si="68"/>
        <v xml:space="preserve">With 18" 4 Strand Hanger (H-18-4STD)
</v>
      </c>
    </row>
    <row r="4357" spans="1:5" ht="57.6" x14ac:dyDescent="0.3">
      <c r="E4357" s="2" t="str">
        <f t="shared" si="68"/>
        <v xml:space="preserve">
3 Gallon Flat Rim Weave Pot</v>
      </c>
    </row>
    <row r="4358" spans="1:5" ht="57.6" x14ac:dyDescent="0.3">
      <c r="E4358" s="2" t="str">
        <f t="shared" si="68"/>
        <v xml:space="preserve">
3 Gallon Flat Rim Weave Pot
OD 12"  HT 10.1"  BD 7.5"</v>
      </c>
    </row>
    <row r="4359" spans="1:5" ht="57.6" x14ac:dyDescent="0.3">
      <c r="E4359" s="2" t="str">
        <f t="shared" si="68"/>
        <v xml:space="preserve">
3 Gallon Flat Rim Weave Pot
OD 12"  HT 10.1"  BD 7.5"
3 US Liquid Gallons</v>
      </c>
    </row>
    <row r="4360" spans="1:5" ht="57.6" x14ac:dyDescent="0.3">
      <c r="A4360" t="s">
        <v>2399</v>
      </c>
      <c r="B4360" t="s">
        <v>2400</v>
      </c>
      <c r="E4360" s="2" t="str">
        <f t="shared" si="68"/>
        <v>3 Gallon Flat Rim Weave Pot
OD 12"  HT 10.1"  BD 7.5"
3 US Liquid Gallons
11.35 Litres</v>
      </c>
    </row>
    <row r="4361" spans="1:5" ht="57.6" x14ac:dyDescent="0.3">
      <c r="B4361" t="s">
        <v>2401</v>
      </c>
      <c r="E4361" s="2" t="str">
        <f t="shared" si="68"/>
        <v xml:space="preserve">OD 12"  HT 10.1"  BD 7.5"
3 US Liquid Gallons
11.35 Litres
</v>
      </c>
    </row>
    <row r="4362" spans="1:5" ht="57.6" x14ac:dyDescent="0.3">
      <c r="B4362" t="s">
        <v>2402</v>
      </c>
      <c r="E4362" s="2" t="str">
        <f t="shared" si="68"/>
        <v xml:space="preserve">3 US Liquid Gallons
11.35 Litres
</v>
      </c>
    </row>
    <row r="4363" spans="1:5" ht="57.6" x14ac:dyDescent="0.3">
      <c r="B4363" t="s">
        <v>2403</v>
      </c>
      <c r="E4363" s="2" t="str">
        <f t="shared" si="68"/>
        <v xml:space="preserve">11.35 Litres
</v>
      </c>
    </row>
    <row r="4364" spans="1:5" ht="57.6" x14ac:dyDescent="0.3">
      <c r="E4364" s="2" t="str">
        <f t="shared" si="68"/>
        <v xml:space="preserve">
</v>
      </c>
    </row>
    <row r="4365" spans="1:5" ht="57.6" x14ac:dyDescent="0.3">
      <c r="E4365" s="2" t="str">
        <f t="shared" si="68"/>
        <v xml:space="preserve">
</v>
      </c>
    </row>
    <row r="4366" spans="1:5" ht="57.6" x14ac:dyDescent="0.3">
      <c r="E4366" s="2" t="str">
        <f t="shared" si="68"/>
        <v xml:space="preserve">
</v>
      </c>
    </row>
    <row r="4367" spans="1:5" ht="57.6" x14ac:dyDescent="0.3">
      <c r="E4367" s="2" t="str">
        <f t="shared" ref="E4367:E4430" si="69">B4367 &amp; CHAR(10) &amp;B4368 &amp; CHAR(10) &amp;B4369 &amp;CHAR(10) &amp;B4370</f>
        <v xml:space="preserve">
16" Wheat Bundle Planter</v>
      </c>
    </row>
    <row r="4368" spans="1:5" ht="57.6" x14ac:dyDescent="0.3">
      <c r="E4368" s="2" t="str">
        <f t="shared" si="69"/>
        <v xml:space="preserve">
16" Wheat Bundle Planter
OD 16.06" HT 11.42"</v>
      </c>
    </row>
    <row r="4369" spans="1:5" ht="57.6" x14ac:dyDescent="0.3">
      <c r="E4369" s="2" t="str">
        <f t="shared" si="69"/>
        <v xml:space="preserve">
16" Wheat Bundle Planter
OD 16.06" HT 11.42"
5.9 US Liquid Gallons </v>
      </c>
    </row>
    <row r="4370" spans="1:5" ht="57.6" x14ac:dyDescent="0.3">
      <c r="A4370" t="s">
        <v>2404</v>
      </c>
      <c r="B4370" t="s">
        <v>2405</v>
      </c>
      <c r="E4370" s="2" t="str">
        <f t="shared" si="69"/>
        <v>16" Wheat Bundle Planter
OD 16.06" HT 11.42"
5.9 US Liquid Gallons 
22.4 Litres</v>
      </c>
    </row>
    <row r="4371" spans="1:5" ht="57.6" x14ac:dyDescent="0.3">
      <c r="B4371" t="s">
        <v>2406</v>
      </c>
      <c r="E4371" s="2" t="str">
        <f t="shared" si="69"/>
        <v xml:space="preserve">OD 16.06" HT 11.42"
5.9 US Liquid Gallons 
22.4 Litres
</v>
      </c>
    </row>
    <row r="4372" spans="1:5" ht="57.6" x14ac:dyDescent="0.3">
      <c r="B4372" t="s">
        <v>2407</v>
      </c>
      <c r="E4372" s="2" t="str">
        <f t="shared" si="69"/>
        <v>5.9 US Liquid Gallons 
22.4 Litres
13" Wheat Bundle Planter</v>
      </c>
    </row>
    <row r="4373" spans="1:5" ht="57.6" x14ac:dyDescent="0.3">
      <c r="B4373" t="s">
        <v>2408</v>
      </c>
      <c r="E4373" s="2" t="str">
        <f t="shared" si="69"/>
        <v>22.4 Litres
13" Wheat Bundle Planter
OD 13.3" HT 9.45"</v>
      </c>
    </row>
    <row r="4374" spans="1:5" ht="57.6" x14ac:dyDescent="0.3">
      <c r="E4374" s="2" t="str">
        <f t="shared" si="69"/>
        <v xml:space="preserve">
13" Wheat Bundle Planter
OD 13.3" HT 9.45"
3 US Liquid Gallons </v>
      </c>
    </row>
    <row r="4375" spans="1:5" ht="57.6" x14ac:dyDescent="0.3">
      <c r="A4375" t="s">
        <v>2409</v>
      </c>
      <c r="B4375" t="s">
        <v>2410</v>
      </c>
      <c r="E4375" s="2" t="str">
        <f t="shared" si="69"/>
        <v>13" Wheat Bundle Planter
OD 13.3" HT 9.45"
3 US Liquid Gallons 
12.7  Litres</v>
      </c>
    </row>
    <row r="4376" spans="1:5" ht="57.6" x14ac:dyDescent="0.3">
      <c r="B4376" t="s">
        <v>2411</v>
      </c>
      <c r="E4376" s="2" t="str">
        <f t="shared" si="69"/>
        <v xml:space="preserve">OD 13.3" HT 9.45"
3 US Liquid Gallons 
12.7  Litres
</v>
      </c>
    </row>
    <row r="4377" spans="1:5" ht="57.6" x14ac:dyDescent="0.3">
      <c r="B4377" t="s">
        <v>945</v>
      </c>
      <c r="E4377" s="2" t="str">
        <f t="shared" si="69"/>
        <v>3 US Liquid Gallons 
12.7  Litres
11" Wheat Bundle Planter</v>
      </c>
    </row>
    <row r="4378" spans="1:5" ht="57.6" x14ac:dyDescent="0.3">
      <c r="B4378" t="s">
        <v>2412</v>
      </c>
      <c r="E4378" s="2" t="str">
        <f t="shared" si="69"/>
        <v>12.7  Litres
11" Wheat Bundle Planter
OD 10.9" HT 8.1"</v>
      </c>
    </row>
    <row r="4379" spans="1:5" ht="57.6" x14ac:dyDescent="0.3">
      <c r="E4379" s="2" t="str">
        <f t="shared" si="69"/>
        <v xml:space="preserve">
11" Wheat Bundle Planter
OD 10.9" HT 8.1"
2 US Liquid Gallons </v>
      </c>
    </row>
    <row r="4380" spans="1:5" ht="57.6" x14ac:dyDescent="0.3">
      <c r="A4380" t="s">
        <v>2413</v>
      </c>
      <c r="B4380" t="s">
        <v>2414</v>
      </c>
      <c r="E4380" s="2" t="str">
        <f t="shared" si="69"/>
        <v>11" Wheat Bundle Planter
OD 10.9" HT 8.1"
2 US Liquid Gallons 
7.57 Litres</v>
      </c>
    </row>
    <row r="4381" spans="1:5" ht="57.6" x14ac:dyDescent="0.3">
      <c r="B4381" t="s">
        <v>1284</v>
      </c>
      <c r="E4381" s="2" t="str">
        <f t="shared" si="69"/>
        <v xml:space="preserve">OD 10.9" HT 8.1"
2 US Liquid Gallons 
7.57 Litres
</v>
      </c>
    </row>
    <row r="4382" spans="1:5" ht="57.6" x14ac:dyDescent="0.3">
      <c r="B4382" t="s">
        <v>2415</v>
      </c>
      <c r="E4382" s="2" t="str">
        <f t="shared" si="69"/>
        <v xml:space="preserve">2 US Liquid Gallons 
7.57 Litres
</v>
      </c>
    </row>
    <row r="4383" spans="1:5" ht="57.6" x14ac:dyDescent="0.3">
      <c r="B4383" t="s">
        <v>1285</v>
      </c>
      <c r="E4383" s="2" t="str">
        <f t="shared" si="69"/>
        <v>7.57 Litres
10" Wheat Bundle Square</v>
      </c>
    </row>
    <row r="4384" spans="1:5" ht="57.6" x14ac:dyDescent="0.3">
      <c r="E4384" s="2" t="str">
        <f t="shared" si="69"/>
        <v xml:space="preserve">
10" Wheat Bundle Square
OD 10" HT 8.1"</v>
      </c>
    </row>
    <row r="4385" spans="1:5" ht="57.6" x14ac:dyDescent="0.3">
      <c r="E4385" s="2" t="str">
        <f t="shared" si="69"/>
        <v xml:space="preserve">
10" Wheat Bundle Square
OD 10" HT 8.1"
2.1  US Liquid Gallons </v>
      </c>
    </row>
    <row r="4386" spans="1:5" ht="57.6" x14ac:dyDescent="0.3">
      <c r="A4386" t="s">
        <v>2416</v>
      </c>
      <c r="B4386" t="s">
        <v>2417</v>
      </c>
      <c r="E4386" s="2" t="str">
        <f t="shared" si="69"/>
        <v>10" Wheat Bundle Square
OD 10" HT 8.1"
2.1  US Liquid Gallons 
7.9 Litres</v>
      </c>
    </row>
    <row r="4387" spans="1:5" ht="57.6" x14ac:dyDescent="0.3">
      <c r="B4387" t="s">
        <v>1288</v>
      </c>
      <c r="E4387" s="2" t="str">
        <f t="shared" si="69"/>
        <v xml:space="preserve">OD 10" HT 8.1"
2.1  US Liquid Gallons 
7.9 Litres
</v>
      </c>
    </row>
    <row r="4388" spans="1:5" ht="57.6" x14ac:dyDescent="0.3">
      <c r="B4388" t="s">
        <v>2418</v>
      </c>
      <c r="E4388" s="2" t="str">
        <f t="shared" si="69"/>
        <v xml:space="preserve">2.1  US Liquid Gallons 
7.9 Litres
</v>
      </c>
    </row>
    <row r="4389" spans="1:5" ht="57.6" x14ac:dyDescent="0.3">
      <c r="B4389" t="s">
        <v>1116</v>
      </c>
      <c r="E4389" s="2" t="str">
        <f t="shared" si="69"/>
        <v xml:space="preserve">7.9 Litres
</v>
      </c>
    </row>
    <row r="4390" spans="1:5" ht="57.6" x14ac:dyDescent="0.3">
      <c r="E4390" s="2" t="str">
        <f t="shared" si="69"/>
        <v xml:space="preserve">
</v>
      </c>
    </row>
    <row r="4391" spans="1:5" ht="57.6" x14ac:dyDescent="0.3">
      <c r="E4391" s="2" t="str">
        <f t="shared" si="69"/>
        <v xml:space="preserve">
</v>
      </c>
    </row>
    <row r="4392" spans="1:5" ht="57.6" x14ac:dyDescent="0.3">
      <c r="E4392" s="2" t="str">
        <f t="shared" si="69"/>
        <v xml:space="preserve">
</v>
      </c>
    </row>
    <row r="4393" spans="1:5" ht="57.6" x14ac:dyDescent="0.3">
      <c r="E4393" s="2" t="str">
        <f t="shared" si="69"/>
        <v xml:space="preserve">
</v>
      </c>
    </row>
    <row r="4394" spans="1:5" ht="57.6" x14ac:dyDescent="0.3">
      <c r="E4394" s="2" t="str">
        <f t="shared" si="69"/>
        <v xml:space="preserve">
13" Wheat Swirl Planter</v>
      </c>
    </row>
    <row r="4395" spans="1:5" ht="57.6" x14ac:dyDescent="0.3">
      <c r="E4395" s="2" t="str">
        <f t="shared" si="69"/>
        <v xml:space="preserve">
13" Wheat Swirl Planter
OD 13" HT 9.4" BD 6.26"</v>
      </c>
    </row>
    <row r="4396" spans="1:5" ht="57.6" x14ac:dyDescent="0.3">
      <c r="E4396" s="2" t="str">
        <f t="shared" si="69"/>
        <v xml:space="preserve">
13" Wheat Swirl Planter
OD 13" HT 9.4" BD 6.26"
3.1 US Liquid Gallons</v>
      </c>
    </row>
    <row r="4397" spans="1:5" ht="57.6" x14ac:dyDescent="0.3">
      <c r="A4397" t="s">
        <v>2419</v>
      </c>
      <c r="B4397" t="s">
        <v>2420</v>
      </c>
      <c r="E4397" s="2" t="str">
        <f t="shared" si="69"/>
        <v>13" Wheat Swirl Planter
OD 13" HT 9.4" BD 6.26"
3.1 US Liquid Gallons
11.7 Litres</v>
      </c>
    </row>
    <row r="4398" spans="1:5" ht="57.6" x14ac:dyDescent="0.3">
      <c r="B4398" t="s">
        <v>2421</v>
      </c>
      <c r="E4398" s="2" t="str">
        <f t="shared" si="69"/>
        <v xml:space="preserve">OD 13" HT 9.4" BD 6.26"
3.1 US Liquid Gallons
11.7 Litres
</v>
      </c>
    </row>
    <row r="4399" spans="1:5" ht="57.6" x14ac:dyDescent="0.3">
      <c r="B4399" t="s">
        <v>737</v>
      </c>
      <c r="E4399" s="2" t="str">
        <f t="shared" si="69"/>
        <v xml:space="preserve">3.1 US Liquid Gallons
11.7 Litres
</v>
      </c>
    </row>
    <row r="4400" spans="1:5" ht="57.6" x14ac:dyDescent="0.3">
      <c r="B4400" t="s">
        <v>1554</v>
      </c>
      <c r="E4400" s="2" t="str">
        <f t="shared" si="69"/>
        <v xml:space="preserve">11.7 Litres
</v>
      </c>
    </row>
    <row r="4401" spans="1:5" ht="57.6" x14ac:dyDescent="0.3">
      <c r="E4401" s="2" t="str">
        <f t="shared" si="69"/>
        <v xml:space="preserve">
</v>
      </c>
    </row>
    <row r="4402" spans="1:5" ht="57.6" x14ac:dyDescent="0.3">
      <c r="E4402" s="2" t="str">
        <f t="shared" si="69"/>
        <v xml:space="preserve">
</v>
      </c>
    </row>
    <row r="4403" spans="1:5" ht="57.6" x14ac:dyDescent="0.3">
      <c r="E4403" s="2" t="str">
        <f t="shared" si="69"/>
        <v xml:space="preserve">
</v>
      </c>
    </row>
    <row r="4404" spans="1:5" ht="57.6" x14ac:dyDescent="0.3">
      <c r="E4404" s="2" t="str">
        <f t="shared" si="69"/>
        <v xml:space="preserve">
22" Wicker Planter</v>
      </c>
    </row>
    <row r="4405" spans="1:5" ht="57.6" x14ac:dyDescent="0.3">
      <c r="E4405" s="2" t="str">
        <f t="shared" si="69"/>
        <v xml:space="preserve">
22" Wicker Planter
OD 21.97" HT 18.74 " BD 12.20"</v>
      </c>
    </row>
    <row r="4406" spans="1:5" ht="57.6" x14ac:dyDescent="0.3">
      <c r="E4406" s="2" t="str">
        <f t="shared" si="69"/>
        <v xml:space="preserve">
22" Wicker Planter
OD 21.97" HT 18.74 " BD 12.20"
US Gallons</v>
      </c>
    </row>
    <row r="4407" spans="1:5" ht="57.6" x14ac:dyDescent="0.3">
      <c r="A4407" t="s">
        <v>2422</v>
      </c>
      <c r="B4407" t="s">
        <v>2423</v>
      </c>
      <c r="E4407" s="2" t="str">
        <f t="shared" si="69"/>
        <v>22" Wicker Planter
OD 21.97" HT 18.74 " BD 12.20"
US Gallons
 Litres</v>
      </c>
    </row>
    <row r="4408" spans="1:5" ht="57.6" x14ac:dyDescent="0.3">
      <c r="B4408" t="s">
        <v>2424</v>
      </c>
      <c r="E4408" s="2" t="str">
        <f t="shared" si="69"/>
        <v xml:space="preserve">OD 21.97" HT 18.74 " BD 12.20"
US Gallons
 Litres
</v>
      </c>
    </row>
    <row r="4409" spans="1:5" ht="57.6" x14ac:dyDescent="0.3">
      <c r="B4409" t="s">
        <v>2425</v>
      </c>
      <c r="E4409" s="2" t="str">
        <f t="shared" si="69"/>
        <v xml:space="preserve">US Gallons
 Litres
</v>
      </c>
    </row>
    <row r="4410" spans="1:5" ht="57.6" x14ac:dyDescent="0.3">
      <c r="B4410" t="s">
        <v>2426</v>
      </c>
      <c r="E4410" s="2" t="str">
        <f t="shared" si="69"/>
        <v xml:space="preserve"> Litres
17" Wicker Planter</v>
      </c>
    </row>
    <row r="4411" spans="1:5" ht="57.6" x14ac:dyDescent="0.3">
      <c r="E4411" s="2" t="str">
        <f t="shared" si="69"/>
        <v xml:space="preserve">
17" Wicker Planter
OD 16.97" HT 14.49" BD 9.45"</v>
      </c>
    </row>
    <row r="4412" spans="1:5" ht="57.6" x14ac:dyDescent="0.3">
      <c r="E4412" s="2" t="str">
        <f t="shared" si="69"/>
        <v xml:space="preserve">
17" Wicker Planter
OD 16.97" HT 14.49" BD 9.45"
9.3 US Liquid Gallons</v>
      </c>
    </row>
    <row r="4413" spans="1:5" ht="57.6" x14ac:dyDescent="0.3">
      <c r="A4413" t="s">
        <v>2427</v>
      </c>
      <c r="B4413" t="s">
        <v>2428</v>
      </c>
      <c r="E4413" s="2" t="str">
        <f t="shared" si="69"/>
        <v>17" Wicker Planter
OD 16.97" HT 14.49" BD 9.45"
9.3 US Liquid Gallons
35 Litres</v>
      </c>
    </row>
    <row r="4414" spans="1:5" ht="57.6" x14ac:dyDescent="0.3">
      <c r="B4414" t="s">
        <v>2429</v>
      </c>
      <c r="E4414" s="2" t="str">
        <f t="shared" si="69"/>
        <v xml:space="preserve">OD 16.97" HT 14.49" BD 9.45"
9.3 US Liquid Gallons
35 Litres
</v>
      </c>
    </row>
    <row r="4415" spans="1:5" ht="57.6" x14ac:dyDescent="0.3">
      <c r="B4415" t="s">
        <v>2430</v>
      </c>
      <c r="E4415" s="2" t="str">
        <f t="shared" si="69"/>
        <v xml:space="preserve">9.3 US Liquid Gallons
35 Litres
</v>
      </c>
    </row>
    <row r="4416" spans="1:5" ht="57.6" x14ac:dyDescent="0.3">
      <c r="B4416" t="s">
        <v>2431</v>
      </c>
      <c r="E4416" s="2" t="str">
        <f t="shared" si="69"/>
        <v>35 Litres
13" Wicker Planter</v>
      </c>
    </row>
    <row r="4417" spans="1:5" ht="57.6" x14ac:dyDescent="0.3">
      <c r="E4417" s="2" t="str">
        <f t="shared" si="69"/>
        <v xml:space="preserve">
13" Wicker Planter
OD 12.99" HT  10.98" BD 7.28"</v>
      </c>
    </row>
    <row r="4418" spans="1:5" ht="57.6" x14ac:dyDescent="0.3">
      <c r="E4418" s="2" t="str">
        <f t="shared" si="69"/>
        <v xml:space="preserve">
13" Wicker Planter
OD 12.99" HT  10.98" BD 7.28"
3.91 US Gallons</v>
      </c>
    </row>
    <row r="4419" spans="1:5" ht="57.6" x14ac:dyDescent="0.3">
      <c r="A4419" t="s">
        <v>2432</v>
      </c>
      <c r="B4419" t="s">
        <v>2433</v>
      </c>
      <c r="E4419" s="2" t="str">
        <f t="shared" si="69"/>
        <v>13" Wicker Planter
OD 12.99" HT  10.98" BD 7.28"
3.91 US Gallons
14.8 Litres</v>
      </c>
    </row>
    <row r="4420" spans="1:5" ht="57.6" x14ac:dyDescent="0.3">
      <c r="B4420" t="s">
        <v>2434</v>
      </c>
      <c r="E4420" s="2" t="str">
        <f t="shared" si="69"/>
        <v xml:space="preserve">OD 12.99" HT  10.98" BD 7.28"
3.91 US Gallons
14.8 Litres
</v>
      </c>
    </row>
    <row r="4421" spans="1:5" ht="57.6" x14ac:dyDescent="0.3">
      <c r="B4421" t="s">
        <v>2435</v>
      </c>
      <c r="E4421" s="2" t="str">
        <f t="shared" si="69"/>
        <v xml:space="preserve">3.91 US Gallons
14.8 Litres
</v>
      </c>
    </row>
    <row r="4422" spans="1:5" ht="57.6" x14ac:dyDescent="0.3">
      <c r="B4422" t="s">
        <v>2436</v>
      </c>
      <c r="E4422" s="2" t="str">
        <f t="shared" si="69"/>
        <v xml:space="preserve">14.8 Litres
</v>
      </c>
    </row>
    <row r="4423" spans="1:5" ht="57.6" x14ac:dyDescent="0.3">
      <c r="E4423" s="2" t="str">
        <f t="shared" si="69"/>
        <v xml:space="preserve">
13" Wicker Hanging Basket</v>
      </c>
    </row>
    <row r="4424" spans="1:5" ht="57.6" x14ac:dyDescent="0.3">
      <c r="E4424" s="2" t="str">
        <f t="shared" si="69"/>
        <v xml:space="preserve">
13" Wicker Hanging Basket
OD12.99" HT 7.48" BD 7.68"</v>
      </c>
    </row>
    <row r="4425" spans="1:5" ht="57.6" x14ac:dyDescent="0.3">
      <c r="E4425" s="2" t="str">
        <f t="shared" si="69"/>
        <v xml:space="preserve">
13" Wicker Hanging Basket
OD12.99" HT 7.48" BD 7.68"
2.6 US Liquid Gallons</v>
      </c>
    </row>
    <row r="4426" spans="1:5" ht="57.6" x14ac:dyDescent="0.3">
      <c r="A4426" t="s">
        <v>2437</v>
      </c>
      <c r="B4426" t="s">
        <v>2438</v>
      </c>
      <c r="E4426" s="2" t="str">
        <f t="shared" si="69"/>
        <v>13" Wicker Hanging Basket
OD12.99" HT 7.48" BD 7.68"
2.6 US Liquid Gallons
9.9 Litres</v>
      </c>
    </row>
    <row r="4427" spans="1:5" ht="57.6" x14ac:dyDescent="0.3">
      <c r="B4427" t="s">
        <v>2439</v>
      </c>
      <c r="E4427" s="2" t="str">
        <f t="shared" si="69"/>
        <v xml:space="preserve">OD12.99" HT 7.48" BD 7.68"
2.6 US Liquid Gallons
9.9 Litres
</v>
      </c>
    </row>
    <row r="4428" spans="1:5" ht="57.6" x14ac:dyDescent="0.3">
      <c r="B4428" t="s">
        <v>2440</v>
      </c>
      <c r="E4428" s="2" t="str">
        <f t="shared" si="69"/>
        <v xml:space="preserve">2.6 US Liquid Gallons
9.9 Litres
</v>
      </c>
    </row>
    <row r="4429" spans="1:5" ht="57.6" x14ac:dyDescent="0.3">
      <c r="B4429" t="s">
        <v>2441</v>
      </c>
      <c r="E4429" s="2" t="str">
        <f t="shared" si="69"/>
        <v xml:space="preserve">9.9 Litres
</v>
      </c>
    </row>
    <row r="4430" spans="1:5" ht="57.6" x14ac:dyDescent="0.3">
      <c r="E4430" s="2" t="str">
        <f t="shared" si="69"/>
        <v xml:space="preserve">
</v>
      </c>
    </row>
    <row r="4431" spans="1:5" ht="57.6" x14ac:dyDescent="0.3">
      <c r="E4431" s="2" t="str">
        <f t="shared" ref="E4431:E4494" si="70">B4431 &amp; CHAR(10) &amp;B4432 &amp; CHAR(10) &amp;B4433 &amp;CHAR(10) &amp;B4434</f>
        <v xml:space="preserve">
</v>
      </c>
    </row>
    <row r="4432" spans="1:5" ht="57.6" x14ac:dyDescent="0.3">
      <c r="E4432" s="2" t="str">
        <f t="shared" si="70"/>
        <v xml:space="preserve">
</v>
      </c>
    </row>
    <row r="4433" spans="1:5" ht="57.6" x14ac:dyDescent="0.3">
      <c r="E4433" s="2" t="str">
        <f t="shared" si="70"/>
        <v xml:space="preserve">
</v>
      </c>
    </row>
    <row r="4434" spans="1:5" ht="57.6" x14ac:dyDescent="0.3">
      <c r="E4434" s="2" t="str">
        <f t="shared" si="70"/>
        <v xml:space="preserve">
</v>
      </c>
    </row>
    <row r="4435" spans="1:5" ht="57.6" x14ac:dyDescent="0.3">
      <c r="E4435" s="2" t="str">
        <f t="shared" si="70"/>
        <v xml:space="preserve">
</v>
      </c>
    </row>
    <row r="4436" spans="1:5" ht="57.6" x14ac:dyDescent="0.3">
      <c r="E4436" s="2" t="str">
        <f t="shared" si="70"/>
        <v xml:space="preserve">
</v>
      </c>
    </row>
    <row r="4437" spans="1:5" ht="57.6" x14ac:dyDescent="0.3">
      <c r="E4437" s="2" t="str">
        <f t="shared" si="70"/>
        <v xml:space="preserve">
16" Wood Grain Square</v>
      </c>
    </row>
    <row r="4438" spans="1:5" ht="57.6" x14ac:dyDescent="0.3">
      <c r="E4438" s="2" t="str">
        <f t="shared" si="70"/>
        <v xml:space="preserve">
16" Wood Grain Square
OD 16'' HT 13'' BD 8.3'' </v>
      </c>
    </row>
    <row r="4439" spans="1:5" ht="57.6" x14ac:dyDescent="0.3">
      <c r="E4439" s="2" t="str">
        <f t="shared" si="70"/>
        <v xml:space="preserve">
16" Wood Grain Square
OD 16'' HT 13'' BD 8.3'' 
15 Litres</v>
      </c>
    </row>
    <row r="4440" spans="1:5" ht="57.6" x14ac:dyDescent="0.3">
      <c r="A4440" t="s">
        <v>2442</v>
      </c>
      <c r="B4440" t="s">
        <v>2443</v>
      </c>
      <c r="E4440" s="2" t="str">
        <f t="shared" si="70"/>
        <v xml:space="preserve">16" Wood Grain Square
OD 16'' HT 13'' BD 8.3'' 
15 Litres
4 Liquid Gallons </v>
      </c>
    </row>
    <row r="4441" spans="1:5" ht="57.6" x14ac:dyDescent="0.3">
      <c r="B4441" t="s">
        <v>2444</v>
      </c>
      <c r="E4441" s="2" t="str">
        <f t="shared" si="70"/>
        <v xml:space="preserve">OD 16'' HT 13'' BD 8.3'' 
15 Litres
4 Liquid Gallons 
</v>
      </c>
    </row>
    <row r="4442" spans="1:5" ht="57.6" x14ac:dyDescent="0.3">
      <c r="B4442" t="s">
        <v>2064</v>
      </c>
      <c r="E4442" s="2" t="str">
        <f t="shared" si="70"/>
        <v xml:space="preserve">15 Litres
4 Liquid Gallons 
</v>
      </c>
    </row>
    <row r="4443" spans="1:5" ht="57.6" x14ac:dyDescent="0.3">
      <c r="B4443" t="s">
        <v>2445</v>
      </c>
      <c r="E4443" s="2" t="str">
        <f t="shared" si="70"/>
        <v>4 Liquid Gallons 
12" Wood Grain Square</v>
      </c>
    </row>
    <row r="4444" spans="1:5" ht="57.6" x14ac:dyDescent="0.3">
      <c r="E4444" s="2" t="str">
        <f t="shared" si="70"/>
        <v xml:space="preserve">
12" Wood Grain Square
OD 12.01'' HT 10.25'' BD 6.28'' </v>
      </c>
    </row>
    <row r="4445" spans="1:5" ht="57.6" x14ac:dyDescent="0.3">
      <c r="E4445" s="2" t="str">
        <f t="shared" si="70"/>
        <v xml:space="preserve">
12" Wood Grain Square
OD 12.01'' HT 10.25'' BD 6.28'' 
13.25 Litres</v>
      </c>
    </row>
    <row r="4446" spans="1:5" ht="57.6" x14ac:dyDescent="0.3">
      <c r="A4446" t="s">
        <v>2446</v>
      </c>
      <c r="B4446" t="s">
        <v>2447</v>
      </c>
      <c r="E4446" s="2" t="str">
        <f t="shared" si="70"/>
        <v xml:space="preserve">12" Wood Grain Square
OD 12.01'' HT 10.25'' BD 6.28'' 
13.25 Litres
3.5 Liquid Gallons </v>
      </c>
    </row>
    <row r="4447" spans="1:5" ht="57.6" x14ac:dyDescent="0.3">
      <c r="B4447" t="s">
        <v>2448</v>
      </c>
      <c r="E4447" s="2" t="str">
        <f t="shared" si="70"/>
        <v xml:space="preserve">OD 12.01'' HT 10.25'' BD 6.28'' 
13.25 Litres
3.5 Liquid Gallons 
</v>
      </c>
    </row>
    <row r="4448" spans="1:5" ht="57.6" x14ac:dyDescent="0.3">
      <c r="B4448" t="s">
        <v>2449</v>
      </c>
      <c r="E4448" s="2" t="str">
        <f t="shared" si="70"/>
        <v xml:space="preserve">13.25 Litres
3.5 Liquid Gallons 
</v>
      </c>
    </row>
    <row r="4449" spans="1:5" ht="57.6" x14ac:dyDescent="0.3">
      <c r="B4449" t="s">
        <v>2450</v>
      </c>
      <c r="E4449" s="2" t="str">
        <f t="shared" si="70"/>
        <v xml:space="preserve">3.5 Liquid Gallons 
</v>
      </c>
    </row>
    <row r="4450" spans="1:5" ht="57.6" x14ac:dyDescent="0.3">
      <c r="E4450" s="2" t="str">
        <f t="shared" si="70"/>
        <v xml:space="preserve">
12" Wood Weave Hanging Basket</v>
      </c>
    </row>
    <row r="4451" spans="1:5" ht="57.6" x14ac:dyDescent="0.3">
      <c r="E4451" s="2" t="str">
        <f t="shared" si="70"/>
        <v xml:space="preserve">
12" Wood Weave Hanging Basket
OD 12" HT 6.5"</v>
      </c>
    </row>
    <row r="4452" spans="1:5" ht="57.6" x14ac:dyDescent="0.3">
      <c r="E4452" s="2" t="str">
        <f t="shared" si="70"/>
        <v xml:space="preserve">
12" Wood Weave Hanging Basket
OD 12" HT 6.5"
1.8 US Liquid Gallons</v>
      </c>
    </row>
    <row r="4453" spans="1:5" ht="57.6" x14ac:dyDescent="0.3">
      <c r="A4453" t="s">
        <v>2451</v>
      </c>
      <c r="B4453" t="s">
        <v>2452</v>
      </c>
      <c r="E4453" s="2" t="str">
        <f t="shared" si="70"/>
        <v>12" Wood Weave Hanging Basket
OD 12" HT 6.5"
1.8 US Liquid Gallons
6.8 Litres</v>
      </c>
    </row>
    <row r="4454" spans="1:5" ht="57.6" x14ac:dyDescent="0.3">
      <c r="B4454" t="s">
        <v>2453</v>
      </c>
      <c r="E4454" s="2" t="str">
        <f t="shared" si="70"/>
        <v xml:space="preserve">OD 12" HT 6.5"
1.8 US Liquid Gallons
6.8 Litres
</v>
      </c>
    </row>
    <row r="4455" spans="1:5" ht="57.6" x14ac:dyDescent="0.3">
      <c r="B4455" t="s">
        <v>1049</v>
      </c>
      <c r="E4455" s="2" t="str">
        <f t="shared" si="70"/>
        <v xml:space="preserve">1.8 US Liquid Gallons
6.8 Litres
</v>
      </c>
    </row>
    <row r="4456" spans="1:5" ht="57.6" x14ac:dyDescent="0.3">
      <c r="B4456" t="s">
        <v>1078</v>
      </c>
      <c r="E4456" s="2" t="str">
        <f t="shared" si="70"/>
        <v xml:space="preserve">6.8 Litres
</v>
      </c>
    </row>
    <row r="4457" spans="1:5" ht="57.6" x14ac:dyDescent="0.3">
      <c r="E4457" s="2" t="str">
        <f t="shared" si="70"/>
        <v xml:space="preserve">
</v>
      </c>
    </row>
    <row r="4458" spans="1:5" ht="57.6" x14ac:dyDescent="0.3">
      <c r="E4458" s="2" t="str">
        <f t="shared" si="70"/>
        <v xml:space="preserve">
</v>
      </c>
    </row>
    <row r="4459" spans="1:5" ht="57.6" x14ac:dyDescent="0.3">
      <c r="E4459" s="2" t="str">
        <f t="shared" si="70"/>
        <v xml:space="preserve">
</v>
      </c>
    </row>
    <row r="4460" spans="1:5" ht="57.6" x14ac:dyDescent="0.3">
      <c r="E4460" s="2" t="str">
        <f t="shared" si="70"/>
        <v xml:space="preserve">
</v>
      </c>
    </row>
    <row r="4461" spans="1:5" ht="57.6" x14ac:dyDescent="0.3">
      <c r="E4461" s="2" t="str">
        <f t="shared" si="70"/>
        <v xml:space="preserve">
</v>
      </c>
    </row>
    <row r="4462" spans="1:5" ht="57.6" x14ac:dyDescent="0.3">
      <c r="E4462" s="2" t="str">
        <f t="shared" si="70"/>
        <v xml:space="preserve">
</v>
      </c>
    </row>
    <row r="4463" spans="1:5" ht="57.6" x14ac:dyDescent="0.3">
      <c r="E4463" s="2" t="str">
        <f t="shared" si="70"/>
        <v xml:space="preserve">
</v>
      </c>
    </row>
    <row r="4464" spans="1:5" ht="57.6" x14ac:dyDescent="0.3">
      <c r="E4464" s="2" t="str">
        <f t="shared" si="70"/>
        <v xml:space="preserve">
13"  Wood Weave Planter</v>
      </c>
    </row>
    <row r="4465" spans="1:5" ht="57.6" x14ac:dyDescent="0.3">
      <c r="E4465" s="2" t="str">
        <f t="shared" si="70"/>
        <v xml:space="preserve">
13"  Wood Weave Planter
OD 13" HT 9.3" BD 7.3"</v>
      </c>
    </row>
    <row r="4466" spans="1:5" ht="57.6" x14ac:dyDescent="0.3">
      <c r="E4466" s="2" t="str">
        <f t="shared" si="70"/>
        <v xml:space="preserve">
13"  Wood Weave Planter
OD 13" HT 9.3" BD 7.3"
11.8 Litres</v>
      </c>
    </row>
    <row r="4467" spans="1:5" ht="57.6" x14ac:dyDescent="0.3">
      <c r="A4467" t="s">
        <v>62</v>
      </c>
      <c r="B4467" t="s">
        <v>2454</v>
      </c>
      <c r="E4467" s="2" t="str">
        <f t="shared" si="70"/>
        <v>13"  Wood Weave Planter
OD 13" HT 9.3" BD 7.3"
11.8 Litres
3.1  US Liquid Gallons</v>
      </c>
    </row>
    <row r="4468" spans="1:5" ht="57.6" x14ac:dyDescent="0.3">
      <c r="B4468" t="s">
        <v>2455</v>
      </c>
      <c r="E4468" s="2" t="str">
        <f t="shared" si="70"/>
        <v xml:space="preserve">OD 13" HT 9.3" BD 7.3"
11.8 Litres
3.1  US Liquid Gallons
</v>
      </c>
    </row>
    <row r="4469" spans="1:5" ht="57.6" x14ac:dyDescent="0.3">
      <c r="B4469" t="s">
        <v>2456</v>
      </c>
      <c r="E4469" s="2" t="str">
        <f t="shared" si="70"/>
        <v xml:space="preserve">11.8 Litres
3.1  US Liquid Gallons
</v>
      </c>
    </row>
    <row r="4470" spans="1:5" ht="57.6" x14ac:dyDescent="0.3">
      <c r="B4470" t="s">
        <v>1552</v>
      </c>
      <c r="E4470" s="2" t="str">
        <f t="shared" si="70"/>
        <v xml:space="preserve">3.1  US Liquid Gallons
</v>
      </c>
    </row>
    <row r="4471" spans="1:5" ht="57.6" x14ac:dyDescent="0.3">
      <c r="E4471" s="2" t="str">
        <f t="shared" si="70"/>
        <v xml:space="preserve">
15"  Wood Weave Window Box</v>
      </c>
    </row>
    <row r="4472" spans="1:5" ht="57.6" x14ac:dyDescent="0.3">
      <c r="E4472" s="2" t="str">
        <f t="shared" si="70"/>
        <v xml:space="preserve">
15"  Wood Weave Window Box
OL 15" OW 8" HT 4.9" BL 12.75"  BW 5.75"</v>
      </c>
    </row>
    <row r="4473" spans="1:5" ht="57.6" x14ac:dyDescent="0.3">
      <c r="E4473" s="2" t="str">
        <f t="shared" si="70"/>
        <v xml:space="preserve">
15"  Wood Weave Window Box
OL 15" OW 8" HT 4.9" BL 12.75"  BW 5.75"
2.3 US Liquid Gallons</v>
      </c>
    </row>
    <row r="4474" spans="1:5" ht="57.6" x14ac:dyDescent="0.3">
      <c r="A4474" t="s">
        <v>2457</v>
      </c>
      <c r="B4474" t="s">
        <v>2458</v>
      </c>
      <c r="E4474" s="2" t="str">
        <f t="shared" si="70"/>
        <v>15"  Wood Weave Window Box
OL 15" OW 8" HT 4.9" BL 12.75"  BW 5.75"
2.3 US Liquid Gallons
8.7 Litres</v>
      </c>
    </row>
    <row r="4475" spans="1:5" ht="57.6" x14ac:dyDescent="0.3">
      <c r="B4475" t="s">
        <v>2459</v>
      </c>
      <c r="E4475" s="2" t="str">
        <f t="shared" si="70"/>
        <v xml:space="preserve">OL 15" OW 8" HT 4.9" BL 12.75"  BW 5.75"
2.3 US Liquid Gallons
8.7 Litres
</v>
      </c>
    </row>
    <row r="4476" spans="1:5" ht="57.6" x14ac:dyDescent="0.3">
      <c r="B4476" t="s">
        <v>2050</v>
      </c>
      <c r="E4476" s="2" t="str">
        <f t="shared" si="70"/>
        <v xml:space="preserve">2.3 US Liquid Gallons
8.7 Litres
</v>
      </c>
    </row>
    <row r="4477" spans="1:5" ht="57.6" x14ac:dyDescent="0.3">
      <c r="B4477" t="s">
        <v>498</v>
      </c>
      <c r="E4477" s="2" t="str">
        <f t="shared" si="70"/>
        <v xml:space="preserve">8.7 Litres
</v>
      </c>
    </row>
    <row r="4478" spans="1:5" ht="57.6" x14ac:dyDescent="0.3">
      <c r="E4478" s="2" t="str">
        <f t="shared" si="70"/>
        <v xml:space="preserve">
16" Wood Weave Oval </v>
      </c>
    </row>
    <row r="4479" spans="1:5" ht="57.6" x14ac:dyDescent="0.3">
      <c r="E4479" s="2" t="str">
        <f t="shared" si="70"/>
        <v xml:space="preserve">
16" Wood Weave Oval 
OD 16" HT 6.4" WD 8.5" BD 6"</v>
      </c>
    </row>
    <row r="4480" spans="1:5" ht="57.6" x14ac:dyDescent="0.3">
      <c r="E4480" s="2" t="str">
        <f t="shared" si="70"/>
        <v xml:space="preserve">
16" Wood Weave Oval 
OD 16" HT 6.4" WD 8.5" BD 6"
2.59 Gallons</v>
      </c>
    </row>
    <row r="4481" spans="1:5" ht="57.6" x14ac:dyDescent="0.3">
      <c r="A4481" t="s">
        <v>2460</v>
      </c>
      <c r="B4481" t="s">
        <v>2461</v>
      </c>
      <c r="E4481" s="2" t="str">
        <f t="shared" si="70"/>
        <v>16" Wood Weave Oval 
OD 16" HT 6.4" WD 8.5" BD 6"
2.59 Gallons
9.83 Litres</v>
      </c>
    </row>
    <row r="4482" spans="1:5" ht="57.6" x14ac:dyDescent="0.3">
      <c r="B4482" t="s">
        <v>2462</v>
      </c>
      <c r="E4482" s="2" t="str">
        <f t="shared" si="70"/>
        <v xml:space="preserve">OD 16" HT 6.4" WD 8.5" BD 6"
2.59 Gallons
9.83 Litres
</v>
      </c>
    </row>
    <row r="4483" spans="1:5" ht="57.6" x14ac:dyDescent="0.3">
      <c r="B4483" t="s">
        <v>2463</v>
      </c>
      <c r="E4483" s="2" t="str">
        <f t="shared" si="70"/>
        <v xml:space="preserve">2.59 Gallons
9.83 Litres
</v>
      </c>
    </row>
    <row r="4484" spans="1:5" ht="57.6" x14ac:dyDescent="0.3">
      <c r="B4484" t="s">
        <v>2464</v>
      </c>
      <c r="E4484" s="2" t="str">
        <f t="shared" si="70"/>
        <v xml:space="preserve">9.83 Litres
</v>
      </c>
    </row>
    <row r="4485" spans="1:5" ht="57.6" x14ac:dyDescent="0.3">
      <c r="E4485" s="2" t="str">
        <f t="shared" si="70"/>
        <v xml:space="preserve">
16" Woven Blossoms Planter</v>
      </c>
    </row>
    <row r="4486" spans="1:5" ht="57.6" x14ac:dyDescent="0.3">
      <c r="E4486" s="2" t="str">
        <f t="shared" si="70"/>
        <v xml:space="preserve">
16" Woven Blossoms Planter
OD 16" HT 13"  BD 8.86"</v>
      </c>
    </row>
    <row r="4487" spans="1:5" ht="57.6" x14ac:dyDescent="0.3">
      <c r="E4487" s="2" t="str">
        <f t="shared" si="70"/>
        <v xml:space="preserve">
16" Woven Blossoms Planter
OD 16" HT 13"  BD 8.86"
No Drainage unless requested</v>
      </c>
    </row>
    <row r="4488" spans="1:5" ht="57.6" x14ac:dyDescent="0.3">
      <c r="A4488" t="s">
        <v>2465</v>
      </c>
      <c r="B4488" t="s">
        <v>2466</v>
      </c>
      <c r="E4488" s="2" t="str">
        <f t="shared" si="70"/>
        <v xml:space="preserve">16" Woven Blossoms Planter
OD 16" HT 13"  BD 8.86"
No Drainage unless requested
</v>
      </c>
    </row>
    <row r="4489" spans="1:5" ht="57.6" x14ac:dyDescent="0.3">
      <c r="B4489" t="s">
        <v>2467</v>
      </c>
      <c r="E4489" s="2" t="str">
        <f t="shared" si="70"/>
        <v xml:space="preserve">OD 16" HT 13"  BD 8.86"
No Drainage unless requested
</v>
      </c>
    </row>
    <row r="4490" spans="1:5" ht="57.6" x14ac:dyDescent="0.3">
      <c r="B4490" t="s">
        <v>2468</v>
      </c>
      <c r="E4490" s="2" t="str">
        <f t="shared" si="70"/>
        <v xml:space="preserve">No Drainage unless requested
</v>
      </c>
    </row>
    <row r="4491" spans="1:5" ht="57.6" x14ac:dyDescent="0.3">
      <c r="E4491" s="2" t="str">
        <f t="shared" si="70"/>
        <v xml:space="preserve">
13" Woven Blossoms Planter</v>
      </c>
    </row>
    <row r="4492" spans="1:5" ht="57.6" x14ac:dyDescent="0.3">
      <c r="E4492" s="2" t="str">
        <f t="shared" si="70"/>
        <v xml:space="preserve">
13" Woven Blossoms Planter
OD 13" HT 10.5"  BD 7.09"</v>
      </c>
    </row>
    <row r="4493" spans="1:5" ht="57.6" x14ac:dyDescent="0.3">
      <c r="E4493" s="2" t="str">
        <f t="shared" si="70"/>
        <v xml:space="preserve">
13" Woven Blossoms Planter
OD 13" HT 10.5"  BD 7.09"
No Drainage unless requested</v>
      </c>
    </row>
    <row r="4494" spans="1:5" ht="57.6" x14ac:dyDescent="0.3">
      <c r="A4494" t="s">
        <v>2469</v>
      </c>
      <c r="B4494" t="s">
        <v>2470</v>
      </c>
      <c r="E4494" s="2" t="str">
        <f t="shared" si="70"/>
        <v xml:space="preserve">13" Woven Blossoms Planter
OD 13" HT 10.5"  BD 7.09"
No Drainage unless requested
</v>
      </c>
    </row>
    <row r="4495" spans="1:5" ht="57.6" x14ac:dyDescent="0.3">
      <c r="B4495" t="s">
        <v>2471</v>
      </c>
      <c r="E4495" s="2" t="str">
        <f t="shared" ref="E4495:E4558" si="71">B4495 &amp; CHAR(10) &amp;B4496 &amp; CHAR(10) &amp;B4497 &amp;CHAR(10) &amp;B4498</f>
        <v xml:space="preserve">OD 13" HT 10.5"  BD 7.09"
No Drainage unless requested
</v>
      </c>
    </row>
    <row r="4496" spans="1:5" ht="57.6" x14ac:dyDescent="0.3">
      <c r="B4496" t="s">
        <v>2468</v>
      </c>
      <c r="E4496" s="2" t="str">
        <f t="shared" si="71"/>
        <v xml:space="preserve">No Drainage unless requested
</v>
      </c>
    </row>
    <row r="4497" spans="1:5" ht="57.6" x14ac:dyDescent="0.3">
      <c r="E4497" s="2" t="str">
        <f t="shared" si="71"/>
        <v xml:space="preserve">
</v>
      </c>
    </row>
    <row r="4498" spans="1:5" ht="57.6" x14ac:dyDescent="0.3">
      <c r="E4498" s="2" t="str">
        <f t="shared" si="71"/>
        <v xml:space="preserve">
</v>
      </c>
    </row>
    <row r="4499" spans="1:5" ht="57.6" x14ac:dyDescent="0.3">
      <c r="E4499" s="2" t="str">
        <f t="shared" si="71"/>
        <v xml:space="preserve">
</v>
      </c>
    </row>
    <row r="4500" spans="1:5" ht="57.6" x14ac:dyDescent="0.3">
      <c r="E4500" s="2" t="str">
        <f t="shared" si="71"/>
        <v xml:space="preserve">
</v>
      </c>
    </row>
    <row r="4501" spans="1:5" ht="57.6" x14ac:dyDescent="0.3">
      <c r="E4501" s="2" t="str">
        <f t="shared" si="71"/>
        <v xml:space="preserve">
</v>
      </c>
    </row>
    <row r="4502" spans="1:5" ht="57.6" x14ac:dyDescent="0.3">
      <c r="E4502" s="2" t="str">
        <f t="shared" si="71"/>
        <v xml:space="preserve">
</v>
      </c>
    </row>
    <row r="4503" spans="1:5" ht="57.6" x14ac:dyDescent="0.3">
      <c r="E4503" s="2" t="str">
        <f t="shared" si="71"/>
        <v xml:space="preserve">
7.7" Athena Round</v>
      </c>
    </row>
    <row r="4504" spans="1:5" ht="57.6" x14ac:dyDescent="0.3">
      <c r="E4504" s="2" t="str">
        <f t="shared" si="71"/>
        <v xml:space="preserve">
7.7" Athena Round
OD 7.7" HT 6.7" BD 5.4"</v>
      </c>
    </row>
    <row r="4505" spans="1:5" ht="57.6" x14ac:dyDescent="0.3">
      <c r="E4505" s="2" t="str">
        <f t="shared" si="71"/>
        <v xml:space="preserve">
7.7" Athena Round
OD 7.7" HT 6.7" BD 5.4"
3.56 Liters</v>
      </c>
    </row>
    <row r="4506" spans="1:5" ht="57.6" x14ac:dyDescent="0.3">
      <c r="A4506" t="s">
        <v>2472</v>
      </c>
      <c r="B4506" t="s">
        <v>2473</v>
      </c>
      <c r="E4506" s="2" t="str">
        <f t="shared" si="71"/>
        <v>7.7" Athena Round
OD 7.7" HT 6.7" BD 5.4"
3.56 Liters
0.94 US Liquid Gallon</v>
      </c>
    </row>
    <row r="4507" spans="1:5" ht="57.6" x14ac:dyDescent="0.3">
      <c r="B4507" t="s">
        <v>2474</v>
      </c>
      <c r="E4507" s="2" t="str">
        <f t="shared" si="71"/>
        <v>OD 7.7" HT 6.7" BD 5.4"
3.56 Liters
0.94 US Liquid Gallon
3.76 QTs</v>
      </c>
    </row>
    <row r="4508" spans="1:5" ht="57.6" x14ac:dyDescent="0.3">
      <c r="B4508" t="s">
        <v>2475</v>
      </c>
      <c r="E4508" s="2" t="str">
        <f t="shared" si="71"/>
        <v xml:space="preserve">3.56 Liters
0.94 US Liquid Gallon
3.76 QTs
</v>
      </c>
    </row>
    <row r="4509" spans="1:5" ht="57.6" x14ac:dyDescent="0.3">
      <c r="B4509" t="s">
        <v>2476</v>
      </c>
      <c r="E4509" s="2" t="str">
        <f t="shared" si="71"/>
        <v xml:space="preserve">0.94 US Liquid Gallon
3.76 QTs
</v>
      </c>
    </row>
    <row r="4510" spans="1:5" ht="57.6" x14ac:dyDescent="0.3">
      <c r="B4510" t="s">
        <v>2477</v>
      </c>
      <c r="E4510" s="2" t="str">
        <f t="shared" si="71"/>
        <v>3.76 QTs
7.1" Athena Round</v>
      </c>
    </row>
    <row r="4511" spans="1:5" ht="57.6" x14ac:dyDescent="0.3">
      <c r="E4511" s="2" t="str">
        <f t="shared" si="71"/>
        <v xml:space="preserve">
7.1" Athena Round
OD 7.1"  HT 6.3"  BD  5.1</v>
      </c>
    </row>
    <row r="4512" spans="1:5" ht="57.6" x14ac:dyDescent="0.3">
      <c r="E4512" s="2" t="str">
        <f t="shared" si="71"/>
        <v xml:space="preserve">
7.1" Athena Round
OD 7.1"  HT 6.3"  BD  5.1
2.87 Liters</v>
      </c>
    </row>
    <row r="4513" spans="1:5" ht="57.6" x14ac:dyDescent="0.3">
      <c r="A4513" t="s">
        <v>2478</v>
      </c>
      <c r="B4513" t="s">
        <v>2479</v>
      </c>
      <c r="E4513" s="2" t="str">
        <f t="shared" si="71"/>
        <v>7.1" Athena Round
OD 7.1"  HT 6.3"  BD  5.1
2.87 Liters
0.76 US Liquid Gallon</v>
      </c>
    </row>
    <row r="4514" spans="1:5" ht="57.6" x14ac:dyDescent="0.3">
      <c r="B4514" t="s">
        <v>2480</v>
      </c>
      <c r="E4514" s="2" t="str">
        <f t="shared" si="71"/>
        <v>OD 7.1"  HT 6.3"  BD  5.1
2.87 Liters
0.76 US Liquid Gallon
3.03 QTs</v>
      </c>
    </row>
    <row r="4515" spans="1:5" ht="57.6" x14ac:dyDescent="0.3">
      <c r="B4515" t="s">
        <v>2481</v>
      </c>
      <c r="E4515" s="2" t="str">
        <f t="shared" si="71"/>
        <v xml:space="preserve">2.87 Liters
0.76 US Liquid Gallon
3.03 QTs
</v>
      </c>
    </row>
    <row r="4516" spans="1:5" ht="57.6" x14ac:dyDescent="0.3">
      <c r="B4516" t="s">
        <v>2482</v>
      </c>
      <c r="E4516" s="2" t="str">
        <f t="shared" si="71"/>
        <v xml:space="preserve">0.76 US Liquid Gallon
3.03 QTs
</v>
      </c>
    </row>
    <row r="4517" spans="1:5" ht="57.6" x14ac:dyDescent="0.3">
      <c r="B4517" t="s">
        <v>2483</v>
      </c>
      <c r="E4517" s="2" t="str">
        <f t="shared" si="71"/>
        <v>3.03 QTs
6" Athena Round</v>
      </c>
    </row>
    <row r="4518" spans="1:5" ht="57.6" x14ac:dyDescent="0.3">
      <c r="E4518" s="2" t="str">
        <f t="shared" si="71"/>
        <v xml:space="preserve">
6" Athena Round
OD 6" HT 5.7" BD 5"</v>
      </c>
    </row>
    <row r="4519" spans="1:5" ht="57.6" x14ac:dyDescent="0.3">
      <c r="E4519" s="2" t="str">
        <f t="shared" si="71"/>
        <v xml:space="preserve">
6" Athena Round
OD 6" HT 5.7" BD 5"
</v>
      </c>
    </row>
    <row r="4520" spans="1:5" ht="57.6" x14ac:dyDescent="0.3">
      <c r="A4520" t="s">
        <v>2484</v>
      </c>
      <c r="B4520" t="s">
        <v>2485</v>
      </c>
      <c r="E4520" s="2" t="str">
        <f t="shared" si="71"/>
        <v xml:space="preserve">6" Athena Round
OD 6" HT 5.7" BD 5"
</v>
      </c>
    </row>
    <row r="4521" spans="1:5" ht="57.6" x14ac:dyDescent="0.3">
      <c r="B4521" t="s">
        <v>2486</v>
      </c>
      <c r="E4521" s="2" t="str">
        <f t="shared" si="71"/>
        <v>OD 6" HT 5.7" BD 5"
6" Bamba Pot</v>
      </c>
    </row>
    <row r="4522" spans="1:5" ht="57.6" x14ac:dyDescent="0.3">
      <c r="E4522" s="2" t="str">
        <f t="shared" si="71"/>
        <v xml:space="preserve">
6" Bamba Pot
OD 6.6"  HT 6.0  BD  4.8"</v>
      </c>
    </row>
    <row r="4523" spans="1:5" ht="57.6" x14ac:dyDescent="0.3">
      <c r="E4523" s="2" t="str">
        <f t="shared" si="71"/>
        <v xml:space="preserve">
6" Bamba Pot
OD 6.6"  HT 6.0  BD  4.8"
2.5 Litres</v>
      </c>
    </row>
    <row r="4524" spans="1:5" ht="57.6" x14ac:dyDescent="0.3">
      <c r="A4524" t="s">
        <v>2487</v>
      </c>
      <c r="B4524" t="s">
        <v>2488</v>
      </c>
      <c r="E4524" s="2" t="str">
        <f t="shared" si="71"/>
        <v>6" Bamba Pot
OD 6.6"  HT 6.0  BD  4.8"
2.5 Litres
0.66 US Liquid Gallons</v>
      </c>
    </row>
    <row r="4525" spans="1:5" ht="57.6" x14ac:dyDescent="0.3">
      <c r="B4525" t="s">
        <v>2489</v>
      </c>
      <c r="E4525" s="2" t="str">
        <f t="shared" si="71"/>
        <v>OD 6.6"  HT 6.0  BD  4.8"
2.5 Litres
0.66 US Liquid Gallons
152 cubic inches</v>
      </c>
    </row>
    <row r="4526" spans="1:5" ht="57.6" x14ac:dyDescent="0.3">
      <c r="B4526" t="s">
        <v>171</v>
      </c>
      <c r="E4526" s="2" t="str">
        <f t="shared" si="71"/>
        <v xml:space="preserve">2.5 Litres
0.66 US Liquid Gallons
152 cubic inches
</v>
      </c>
    </row>
    <row r="4527" spans="1:5" ht="57.6" x14ac:dyDescent="0.3">
      <c r="B4527" t="s">
        <v>170</v>
      </c>
      <c r="E4527" s="2" t="str">
        <f t="shared" si="71"/>
        <v xml:space="preserve">0.66 US Liquid Gallons
152 cubic inches
</v>
      </c>
    </row>
    <row r="4528" spans="1:5" ht="57.6" x14ac:dyDescent="0.3">
      <c r="B4528" t="s">
        <v>172</v>
      </c>
      <c r="E4528" s="2" t="str">
        <f t="shared" si="71"/>
        <v xml:space="preserve">152 cubic inches
</v>
      </c>
    </row>
    <row r="4529" spans="1:5" ht="57.6" x14ac:dyDescent="0.3">
      <c r="E4529" s="2" t="str">
        <f t="shared" si="71"/>
        <v xml:space="preserve">
</v>
      </c>
    </row>
    <row r="4530" spans="1:5" ht="57.6" x14ac:dyDescent="0.3">
      <c r="E4530" s="2" t="str">
        <f t="shared" si="71"/>
        <v xml:space="preserve">
</v>
      </c>
    </row>
    <row r="4531" spans="1:5" ht="57.6" x14ac:dyDescent="0.3">
      <c r="E4531" s="2" t="str">
        <f t="shared" si="71"/>
        <v xml:space="preserve">
5" Bamba Pot</v>
      </c>
    </row>
    <row r="4532" spans="1:5" ht="57.6" x14ac:dyDescent="0.3">
      <c r="E4532" s="2" t="str">
        <f t="shared" si="71"/>
        <v xml:space="preserve">
5" Bamba Pot
OD 4.9" " HT 5.9 " BD 3.4"</v>
      </c>
    </row>
    <row r="4533" spans="1:5" ht="57.6" x14ac:dyDescent="0.3">
      <c r="E4533" s="2" t="str">
        <f t="shared" si="71"/>
        <v xml:space="preserve">
5" Bamba Pot
OD 4.9" " HT 5.9 " BD 3.4"
0.34 US Liquid Gallons</v>
      </c>
    </row>
    <row r="4534" spans="1:5" ht="57.6" x14ac:dyDescent="0.3">
      <c r="A4534" t="s">
        <v>2490</v>
      </c>
      <c r="B4534" t="s">
        <v>2491</v>
      </c>
      <c r="E4534" s="2" t="str">
        <f t="shared" si="71"/>
        <v>5" Bamba Pot
OD 4.9" " HT 5.9 " BD 3.4"
0.34 US Liquid Gallons
1.28 Litres</v>
      </c>
    </row>
    <row r="4535" spans="1:5" ht="57.6" x14ac:dyDescent="0.3">
      <c r="B4535" t="s">
        <v>2492</v>
      </c>
      <c r="E4535" s="2" t="str">
        <f t="shared" si="71"/>
        <v xml:space="preserve">OD 4.9" " HT 5.9 " BD 3.4"
0.34 US Liquid Gallons
1.28 Litres
</v>
      </c>
    </row>
    <row r="4536" spans="1:5" ht="57.6" x14ac:dyDescent="0.3">
      <c r="B4536" t="s">
        <v>2493</v>
      </c>
      <c r="E4536" s="2" t="str">
        <f t="shared" si="71"/>
        <v xml:space="preserve">0.34 US Liquid Gallons
1.28 Litres
</v>
      </c>
    </row>
    <row r="4537" spans="1:5" ht="57.6" x14ac:dyDescent="0.3">
      <c r="B4537" t="s">
        <v>2494</v>
      </c>
      <c r="E4537" s="2" t="str">
        <f t="shared" si="71"/>
        <v xml:space="preserve">1.28 Litres
</v>
      </c>
    </row>
    <row r="4538" spans="1:5" ht="57.6" x14ac:dyDescent="0.3">
      <c r="E4538" s="2" t="str">
        <f t="shared" si="71"/>
        <v xml:space="preserve">
</v>
      </c>
    </row>
    <row r="4539" spans="1:5" ht="57.6" x14ac:dyDescent="0.3">
      <c r="E4539" s="2" t="str">
        <f t="shared" si="71"/>
        <v xml:space="preserve">
</v>
      </c>
    </row>
    <row r="4540" spans="1:5" ht="57.6" x14ac:dyDescent="0.3">
      <c r="E4540" s="2" t="str">
        <f t="shared" si="71"/>
        <v xml:space="preserve">
</v>
      </c>
    </row>
    <row r="4541" spans="1:5" ht="57.6" x14ac:dyDescent="0.3">
      <c r="E4541" s="2" t="str">
        <f t="shared" si="71"/>
        <v xml:space="preserve">
11" Bamba Planter</v>
      </c>
    </row>
    <row r="4542" spans="1:5" ht="57.6" x14ac:dyDescent="0.3">
      <c r="E4542" s="2" t="str">
        <f t="shared" si="71"/>
        <v xml:space="preserve">
11" Bamba Planter
OD 10.8" HT 7.3" BD 7.4"</v>
      </c>
    </row>
    <row r="4543" spans="1:5" ht="57.6" x14ac:dyDescent="0.3">
      <c r="E4543" s="2" t="str">
        <f t="shared" si="71"/>
        <v xml:space="preserve">
11" Bamba Planter
OD 10.8" HT 7.3" BD 7.4"
7.19 Litres</v>
      </c>
    </row>
    <row r="4544" spans="1:5" ht="57.6" x14ac:dyDescent="0.3">
      <c r="A4544" t="s">
        <v>2495</v>
      </c>
      <c r="B4544" t="s">
        <v>2496</v>
      </c>
      <c r="E4544" s="2" t="str">
        <f t="shared" si="71"/>
        <v>11" Bamba Planter
OD 10.8" HT 7.3" BD 7.4"
7.19 Litres
1.9 US Liquid Gallons</v>
      </c>
    </row>
    <row r="4545" spans="1:5" ht="57.6" x14ac:dyDescent="0.3">
      <c r="B4545" t="s">
        <v>2497</v>
      </c>
      <c r="E4545" s="2" t="str">
        <f t="shared" si="71"/>
        <v xml:space="preserve">OD 10.8" HT 7.3" BD 7.4"
7.19 Litres
1.9 US Liquid Gallons
</v>
      </c>
    </row>
    <row r="4546" spans="1:5" ht="57.6" x14ac:dyDescent="0.3">
      <c r="B4546" t="s">
        <v>1281</v>
      </c>
      <c r="E4546" s="2" t="str">
        <f t="shared" si="71"/>
        <v xml:space="preserve">7.19 Litres
1.9 US Liquid Gallons
</v>
      </c>
    </row>
    <row r="4547" spans="1:5" ht="57.6" x14ac:dyDescent="0.3">
      <c r="B4547" t="s">
        <v>2498</v>
      </c>
      <c r="E4547" s="2" t="str">
        <f t="shared" si="71"/>
        <v xml:space="preserve">1.9 US Liquid Gallons
</v>
      </c>
    </row>
    <row r="4548" spans="1:5" ht="57.6" x14ac:dyDescent="0.3">
      <c r="E4548" s="2" t="str">
        <f t="shared" si="71"/>
        <v xml:space="preserve">
</v>
      </c>
    </row>
    <row r="4549" spans="1:5" ht="57.6" x14ac:dyDescent="0.3">
      <c r="E4549" s="2" t="str">
        <f t="shared" si="71"/>
        <v xml:space="preserve">
7.5" Banderra Pot</v>
      </c>
    </row>
    <row r="4550" spans="1:5" ht="57.6" x14ac:dyDescent="0.3">
      <c r="E4550" s="2" t="str">
        <f t="shared" si="71"/>
        <v xml:space="preserve">
7.5" Banderra Pot
OD 7.5" HT 7.1" BD 5"</v>
      </c>
    </row>
    <row r="4551" spans="1:5" ht="57.6" x14ac:dyDescent="0.3">
      <c r="E4551" s="2" t="str">
        <f t="shared" si="71"/>
        <v xml:space="preserve">
7.5" Banderra Pot
OD 7.5" HT 7.1" BD 5"
3.3 Quarts</v>
      </c>
    </row>
    <row r="4552" spans="1:5" ht="57.6" x14ac:dyDescent="0.3">
      <c r="A4552" t="s">
        <v>2499</v>
      </c>
      <c r="B4552" t="s">
        <v>2500</v>
      </c>
      <c r="E4552" s="2" t="str">
        <f t="shared" si="71"/>
        <v>7.5" Banderra Pot
OD 7.5" HT 7.1" BD 5"
3.3 Quarts
3.1 Liters</v>
      </c>
    </row>
    <row r="4553" spans="1:5" ht="57.6" x14ac:dyDescent="0.3">
      <c r="A4553" t="s">
        <v>219</v>
      </c>
      <c r="B4553" t="s">
        <v>2501</v>
      </c>
      <c r="E4553" s="2" t="str">
        <f t="shared" si="71"/>
        <v>OD 7.5" HT 7.1" BD 5"
3.3 Quarts
3.1 Liters
0.85 US Liquid Gallon</v>
      </c>
    </row>
    <row r="4554" spans="1:5" ht="57.6" x14ac:dyDescent="0.3">
      <c r="A4554" t="s">
        <v>219</v>
      </c>
      <c r="B4554" t="s">
        <v>2502</v>
      </c>
      <c r="E4554" s="2" t="str">
        <f t="shared" si="71"/>
        <v xml:space="preserve">3.3 Quarts
3.1 Liters
0.85 US Liquid Gallon
</v>
      </c>
    </row>
    <row r="4555" spans="1:5" ht="57.6" x14ac:dyDescent="0.3">
      <c r="B4555" t="s">
        <v>2503</v>
      </c>
      <c r="E4555" s="2" t="str">
        <f t="shared" si="71"/>
        <v xml:space="preserve">3.1 Liters
0.85 US Liquid Gallon
</v>
      </c>
    </row>
    <row r="4556" spans="1:5" ht="57.6" x14ac:dyDescent="0.3">
      <c r="B4556" t="s">
        <v>2504</v>
      </c>
      <c r="E4556" s="2" t="str">
        <f t="shared" si="71"/>
        <v>0.85 US Liquid Gallon
6.6" Banderra Pot</v>
      </c>
    </row>
    <row r="4557" spans="1:5" ht="57.6" x14ac:dyDescent="0.3">
      <c r="E4557" s="2" t="str">
        <f t="shared" si="71"/>
        <v xml:space="preserve">
6.6" Banderra Pot
OD 6.6" HT 6.25" BD 4.5"</v>
      </c>
    </row>
    <row r="4558" spans="1:5" ht="57.6" x14ac:dyDescent="0.3">
      <c r="E4558" s="2" t="str">
        <f t="shared" si="71"/>
        <v xml:space="preserve">
6.6" Banderra Pot
OD 6.6" HT 6.25" BD 4.5"
2.38 Quarts</v>
      </c>
    </row>
    <row r="4559" spans="1:5" ht="57.6" x14ac:dyDescent="0.3">
      <c r="A4559" t="s">
        <v>2505</v>
      </c>
      <c r="B4559" t="s">
        <v>2506</v>
      </c>
      <c r="E4559" s="2" t="str">
        <f t="shared" ref="E4559:E4622" si="72">B4559 &amp; CHAR(10) &amp;B4560 &amp; CHAR(10) &amp;B4561 &amp;CHAR(10) &amp;B4562</f>
        <v>6.6" Banderra Pot
OD 6.6" HT 6.25" BD 4.5"
2.38 Quarts
2.25 Liters</v>
      </c>
    </row>
    <row r="4560" spans="1:5" ht="57.6" x14ac:dyDescent="0.3">
      <c r="B4560" t="s">
        <v>2507</v>
      </c>
      <c r="E4560" s="2" t="str">
        <f t="shared" si="72"/>
        <v>OD 6.6" HT 6.25" BD 4.5"
2.38 Quarts
2.25 Liters
0.59 US Liquid Gallon</v>
      </c>
    </row>
    <row r="4561" spans="1:5" ht="57.6" x14ac:dyDescent="0.3">
      <c r="B4561" t="s">
        <v>2508</v>
      </c>
      <c r="E4561" s="2" t="str">
        <f t="shared" si="72"/>
        <v xml:space="preserve">2.38 Quarts
2.25 Liters
0.59 US Liquid Gallon
</v>
      </c>
    </row>
    <row r="4562" spans="1:5" ht="57.6" x14ac:dyDescent="0.3">
      <c r="B4562" t="s">
        <v>2509</v>
      </c>
      <c r="E4562" s="2" t="str">
        <f t="shared" si="72"/>
        <v xml:space="preserve">2.25 Liters
0.59 US Liquid Gallon
</v>
      </c>
    </row>
    <row r="4563" spans="1:5" ht="57.6" x14ac:dyDescent="0.3">
      <c r="B4563" t="s">
        <v>2510</v>
      </c>
      <c r="E4563" s="2" t="str">
        <f t="shared" si="72"/>
        <v>0.59 US Liquid Gallon
7.25" Beaded Cover Pot</v>
      </c>
    </row>
    <row r="4564" spans="1:5" ht="57.6" x14ac:dyDescent="0.3">
      <c r="E4564" s="2" t="str">
        <f t="shared" si="72"/>
        <v xml:space="preserve">
7.25" Beaded Cover Pot
OD 7.25” HT 6.1 BD 5.43"</v>
      </c>
    </row>
    <row r="4565" spans="1:5" ht="57.6" x14ac:dyDescent="0.3">
      <c r="E4565" s="2" t="str">
        <f t="shared" si="72"/>
        <v xml:space="preserve">
7.25" Beaded Cover Pot
OD 7.25” HT 6.1 BD 5.43"
 </v>
      </c>
    </row>
    <row r="4566" spans="1:5" ht="57.6" x14ac:dyDescent="0.3">
      <c r="A4566" t="s">
        <v>2511</v>
      </c>
      <c r="B4566" t="s">
        <v>2512</v>
      </c>
      <c r="E4566" s="2" t="str">
        <f t="shared" si="72"/>
        <v>7.25" Beaded Cover Pot
OD 7.25” HT 6.1 BD 5.43"
Fit 6.5" Drop In</v>
      </c>
    </row>
    <row r="4567" spans="1:5" ht="57.6" x14ac:dyDescent="0.3">
      <c r="B4567" t="s">
        <v>2513</v>
      </c>
      <c r="E4567" s="2" t="str">
        <f t="shared" si="72"/>
        <v xml:space="preserve">OD 7.25” HT 6.1 BD 5.43"
Fit 6.5" Drop In
</v>
      </c>
    </row>
    <row r="4568" spans="1:5" ht="57.6" x14ac:dyDescent="0.3">
      <c r="B4568" t="s">
        <v>219</v>
      </c>
      <c r="E4568" s="2" t="str">
        <f t="shared" si="72"/>
        <v xml:space="preserve"> 
Fit 6.5" Drop In
3.28 Quarts</v>
      </c>
    </row>
    <row r="4569" spans="1:5" ht="57.6" x14ac:dyDescent="0.3">
      <c r="B4569" t="s">
        <v>2514</v>
      </c>
      <c r="E4569" s="2" t="str">
        <f t="shared" si="72"/>
        <v>Fit 6.5" Drop In
3.28 Quarts
3.1 Litres</v>
      </c>
    </row>
    <row r="4570" spans="1:5" ht="57.6" x14ac:dyDescent="0.3">
      <c r="E4570" s="2" t="str">
        <f t="shared" si="72"/>
        <v xml:space="preserve">
3.28 Quarts
3.1 Litres
</v>
      </c>
    </row>
    <row r="4571" spans="1:5" ht="57.6" x14ac:dyDescent="0.3">
      <c r="B4571" t="s">
        <v>2515</v>
      </c>
      <c r="E4571" s="2" t="str">
        <f t="shared" si="72"/>
        <v xml:space="preserve">3.28 Quarts
3.1 Litres
</v>
      </c>
    </row>
    <row r="4572" spans="1:5" ht="57.6" x14ac:dyDescent="0.3">
      <c r="B4572" t="s">
        <v>589</v>
      </c>
      <c r="E4572" s="2" t="str">
        <f t="shared" si="72"/>
        <v>3.1 Litres
7.5" Beaded Linen Cover Pot</v>
      </c>
    </row>
    <row r="4573" spans="1:5" ht="57.6" x14ac:dyDescent="0.3">
      <c r="E4573" s="2" t="str">
        <f t="shared" si="72"/>
        <v xml:space="preserve">
7.5" Beaded Linen Cover Pot
OD 7.5'' HT 6.7'' BD 5.5'' </v>
      </c>
    </row>
    <row r="4574" spans="1:5" ht="57.6" x14ac:dyDescent="0.3">
      <c r="E4574" s="2" t="str">
        <f t="shared" si="72"/>
        <v xml:space="preserve">
7.5" Beaded Linen Cover Pot
OD 7.5'' HT 6.7'' BD 5.5'' 
3.72 Liters</v>
      </c>
    </row>
    <row r="4575" spans="1:5" ht="57.6" x14ac:dyDescent="0.3">
      <c r="A4575" t="s">
        <v>2516</v>
      </c>
      <c r="B4575" t="s">
        <v>2517</v>
      </c>
      <c r="E4575" s="2" t="str">
        <f t="shared" si="72"/>
        <v>7.5" Beaded Linen Cover Pot
OD 7.5'' HT 6.7'' BD 5.5'' 
3.72 Liters
0.98 US liquid Gallon</v>
      </c>
    </row>
    <row r="4576" spans="1:5" ht="57.6" x14ac:dyDescent="0.3">
      <c r="B4576" t="s">
        <v>2518</v>
      </c>
      <c r="E4576" s="2" t="str">
        <f t="shared" si="72"/>
        <v>OD 7.5'' HT 6.7'' BD 5.5'' 
3.72 Liters
0.98 US liquid Gallon
3.9 QTs</v>
      </c>
    </row>
    <row r="4577" spans="1:5" ht="57.6" x14ac:dyDescent="0.3">
      <c r="B4577" t="s">
        <v>2519</v>
      </c>
      <c r="E4577" s="2" t="str">
        <f t="shared" si="72"/>
        <v xml:space="preserve">3.72 Liters
0.98 US liquid Gallon
3.9 QTs
</v>
      </c>
    </row>
    <row r="4578" spans="1:5" ht="57.6" x14ac:dyDescent="0.3">
      <c r="B4578" t="s">
        <v>2520</v>
      </c>
      <c r="E4578" s="2" t="str">
        <f t="shared" si="72"/>
        <v xml:space="preserve">0.98 US liquid Gallon
3.9 QTs
</v>
      </c>
    </row>
    <row r="4579" spans="1:5" ht="57.6" x14ac:dyDescent="0.3">
      <c r="B4579" t="s">
        <v>687</v>
      </c>
      <c r="E4579" s="2" t="str">
        <f t="shared" si="72"/>
        <v>3.9 QTs
Fits 2.5 Quart Insert Pot</v>
      </c>
    </row>
    <row r="4580" spans="1:5" ht="57.6" x14ac:dyDescent="0.3">
      <c r="E4580" s="2" t="str">
        <f t="shared" si="72"/>
        <v xml:space="preserve">
Fits 2.5 Quart Insert Pot
OD 6.5'' HT 5'' BD 5'' </v>
      </c>
    </row>
    <row r="4581" spans="1:5" ht="57.6" x14ac:dyDescent="0.3">
      <c r="E4581" s="2" t="str">
        <f t="shared" si="72"/>
        <v xml:space="preserve">
Fits 2.5 Quart Insert Pot
OD 6.5'' HT 5'' BD 5'' 
</v>
      </c>
    </row>
    <row r="4582" spans="1:5" ht="57.6" x14ac:dyDescent="0.3">
      <c r="B4582" t="s">
        <v>2521</v>
      </c>
      <c r="E4582" s="2" t="str">
        <f t="shared" si="72"/>
        <v xml:space="preserve">Fits 2.5 Quart Insert Pot
OD 6.5'' HT 5'' BD 5'' 
</v>
      </c>
    </row>
    <row r="4583" spans="1:5" ht="57.6" x14ac:dyDescent="0.3">
      <c r="B4583" t="s">
        <v>2522</v>
      </c>
      <c r="E4583" s="2" t="str">
        <f t="shared" si="72"/>
        <v>OD 6.5'' HT 5'' BD 5'' 
6.5" Beaded Linen Cover Pot</v>
      </c>
    </row>
    <row r="4584" spans="1:5" ht="57.6" x14ac:dyDescent="0.3">
      <c r="E4584" s="2" t="str">
        <f t="shared" si="72"/>
        <v xml:space="preserve">
6.5" Beaded Linen Cover Pot
OD 6.5" HT 5.75" BD 5"</v>
      </c>
    </row>
    <row r="4585" spans="1:5" ht="57.6" x14ac:dyDescent="0.3">
      <c r="E4585" s="2" t="str">
        <f t="shared" si="72"/>
        <v xml:space="preserve">
6.5" Beaded Linen Cover Pot
OD 6.5" HT 5.75" BD 5"
2.3 Liters</v>
      </c>
    </row>
    <row r="4586" spans="1:5" ht="57.6" x14ac:dyDescent="0.3">
      <c r="A4586" t="s">
        <v>2523</v>
      </c>
      <c r="B4586" t="s">
        <v>2524</v>
      </c>
      <c r="E4586" s="2" t="str">
        <f t="shared" si="72"/>
        <v>6.5" Beaded Linen Cover Pot
OD 6.5" HT 5.75" BD 5"
2.3 Liters
0.6 US Liquid Gallons</v>
      </c>
    </row>
    <row r="4587" spans="1:5" ht="57.6" x14ac:dyDescent="0.3">
      <c r="B4587" t="s">
        <v>2525</v>
      </c>
      <c r="E4587" s="2" t="str">
        <f t="shared" si="72"/>
        <v>OD 6.5" HT 5.75" BD 5"
2.3 Liters
0.6 US Liquid Gallons
2.43 QTs</v>
      </c>
    </row>
    <row r="4588" spans="1:5" ht="57.6" x14ac:dyDescent="0.3">
      <c r="B4588" t="s">
        <v>2526</v>
      </c>
      <c r="E4588" s="2" t="str">
        <f t="shared" si="72"/>
        <v xml:space="preserve">2.3 Liters
0.6 US Liquid Gallons
2.43 QTs
</v>
      </c>
    </row>
    <row r="4589" spans="1:5" ht="57.6" x14ac:dyDescent="0.3">
      <c r="B4589" t="s">
        <v>2527</v>
      </c>
      <c r="E4589" s="2" t="str">
        <f t="shared" si="72"/>
        <v>0.6 US Liquid Gallons
2.43 QTs
1.5-GAL Beaded Garland Bowl</v>
      </c>
    </row>
    <row r="4590" spans="1:5" ht="57.6" x14ac:dyDescent="0.3">
      <c r="B4590" t="s">
        <v>2528</v>
      </c>
      <c r="E4590" s="2" t="str">
        <f t="shared" si="72"/>
        <v>2.43 QTs
1.5-GAL Beaded Garland Bowl
OD 11"  HT  5.6" BD 5.7"</v>
      </c>
    </row>
    <row r="4591" spans="1:5" ht="57.6" x14ac:dyDescent="0.3">
      <c r="E4591" s="2" t="str">
        <f t="shared" si="72"/>
        <v xml:space="preserve">
1.5-GAL Beaded Garland Bowl
OD 11"  HT  5.6" BD 5.7"
1.5 US Gal</v>
      </c>
    </row>
    <row r="4592" spans="1:5" ht="57.6" x14ac:dyDescent="0.3">
      <c r="A4592" t="s">
        <v>2529</v>
      </c>
      <c r="B4592" t="s">
        <v>2530</v>
      </c>
      <c r="E4592" s="2" t="str">
        <f t="shared" si="72"/>
        <v>1.5-GAL Beaded Garland Bowl
OD 11"  HT  5.6" BD 5.7"
1.5 US Gal
5.7 Litres</v>
      </c>
    </row>
    <row r="4593" spans="1:5" ht="57.6" x14ac:dyDescent="0.3">
      <c r="B4593" t="s">
        <v>2531</v>
      </c>
      <c r="E4593" s="2" t="str">
        <f t="shared" si="72"/>
        <v xml:space="preserve">OD 11"  HT  5.6" BD 5.7"
1.5 US Gal
5.7 Litres
</v>
      </c>
    </row>
    <row r="4594" spans="1:5" ht="57.6" x14ac:dyDescent="0.3">
      <c r="B4594" t="s">
        <v>2532</v>
      </c>
      <c r="E4594" s="2" t="str">
        <f t="shared" si="72"/>
        <v xml:space="preserve">1.5 US Gal
5.7 Litres
</v>
      </c>
    </row>
    <row r="4595" spans="1:5" ht="57.6" x14ac:dyDescent="0.3">
      <c r="B4595" t="s">
        <v>606</v>
      </c>
      <c r="E4595" s="2" t="str">
        <f t="shared" si="72"/>
        <v xml:space="preserve">5.7 Litres
</v>
      </c>
    </row>
    <row r="4596" spans="1:5" ht="57.6" x14ac:dyDescent="0.3">
      <c r="E4596" s="2" t="str">
        <f t="shared" si="72"/>
        <v xml:space="preserve">
1.25-QT Beaded Garland Cover Pot</v>
      </c>
    </row>
    <row r="4597" spans="1:5" ht="57.6" x14ac:dyDescent="0.3">
      <c r="E4597" s="2" t="str">
        <f t="shared" si="72"/>
        <v xml:space="preserve">
1.25-QT Beaded Garland Cover Pot
OD 4.4"  HT 4.3"  BD 3.2"</v>
      </c>
    </row>
    <row r="4598" spans="1:5" ht="57.6" x14ac:dyDescent="0.3">
      <c r="E4598" s="2" t="str">
        <f t="shared" si="72"/>
        <v xml:space="preserve">
1.25-QT Beaded Garland Cover Pot
OD 4.4"  HT 4.3"  BD 3.2"
Fits 1.25QT Insert</v>
      </c>
    </row>
    <row r="4599" spans="1:5" ht="57.6" x14ac:dyDescent="0.3">
      <c r="A4599" t="s">
        <v>2533</v>
      </c>
      <c r="B4599" t="s">
        <v>2534</v>
      </c>
      <c r="E4599" s="2" t="str">
        <f t="shared" si="72"/>
        <v>1.25-QT Beaded Garland Cover Pot
OD 4.4"  HT 4.3"  BD 3.2"
Fits 1.25QT Insert
NO DRAINAGE</v>
      </c>
    </row>
    <row r="4600" spans="1:5" ht="57.6" x14ac:dyDescent="0.3">
      <c r="B4600" t="s">
        <v>2535</v>
      </c>
      <c r="E4600" s="2" t="str">
        <f t="shared" si="72"/>
        <v xml:space="preserve">OD 4.4"  HT 4.3"  BD 3.2"
Fits 1.25QT Insert
NO DRAINAGE
</v>
      </c>
    </row>
    <row r="4601" spans="1:5" ht="57.6" x14ac:dyDescent="0.3">
      <c r="B4601" t="s">
        <v>2536</v>
      </c>
      <c r="E4601" s="2" t="str">
        <f t="shared" si="72"/>
        <v xml:space="preserve">Fits 1.25QT Insert
NO DRAINAGE
</v>
      </c>
    </row>
    <row r="4602" spans="1:5" ht="57.6" x14ac:dyDescent="0.3">
      <c r="B4602" t="s">
        <v>2537</v>
      </c>
      <c r="E4602" s="2" t="str">
        <f t="shared" si="72"/>
        <v>NO DRAINAGE
2-QT Beaded Garland Cover Pot</v>
      </c>
    </row>
    <row r="4603" spans="1:5" ht="57.6" x14ac:dyDescent="0.3">
      <c r="E4603" s="2" t="str">
        <f t="shared" si="72"/>
        <v xml:space="preserve">
2-QT Beaded Garland Cover Pot
OD 7.5" HT 6.7" BD 5.5"</v>
      </c>
    </row>
    <row r="4604" spans="1:5" ht="57.6" x14ac:dyDescent="0.3">
      <c r="E4604" s="2" t="str">
        <f t="shared" si="72"/>
        <v xml:space="preserve">
2-QT Beaded Garland Cover Pot
OD 7.5" HT 6.7" BD 5.5"
Fits 2QT Insert</v>
      </c>
    </row>
    <row r="4605" spans="1:5" ht="57.6" x14ac:dyDescent="0.3">
      <c r="A4605" t="s">
        <v>2538</v>
      </c>
      <c r="B4605" t="s">
        <v>2539</v>
      </c>
      <c r="E4605" s="2" t="str">
        <f t="shared" si="72"/>
        <v>2-QT Beaded Garland Cover Pot
OD 7.5" HT 6.7" BD 5.5"
Fits 2QT Insert
NO DRAINAGE</v>
      </c>
    </row>
    <row r="4606" spans="1:5" ht="57.6" x14ac:dyDescent="0.3">
      <c r="B4606" t="s">
        <v>2540</v>
      </c>
      <c r="E4606" s="2" t="str">
        <f t="shared" si="72"/>
        <v xml:space="preserve">OD 7.5" HT 6.7" BD 5.5"
Fits 2QT Insert
NO DRAINAGE
</v>
      </c>
    </row>
    <row r="4607" spans="1:5" ht="57.6" x14ac:dyDescent="0.3">
      <c r="B4607" t="s">
        <v>2541</v>
      </c>
      <c r="E4607" s="2" t="str">
        <f t="shared" si="72"/>
        <v xml:space="preserve">Fits 2QT Insert
NO DRAINAGE
</v>
      </c>
    </row>
    <row r="4608" spans="1:5" ht="57.6" x14ac:dyDescent="0.3">
      <c r="B4608" t="s">
        <v>2537</v>
      </c>
      <c r="E4608" s="2" t="str">
        <f t="shared" si="72"/>
        <v>NO DRAINAGE
10.75" Café Cover Pot</v>
      </c>
    </row>
    <row r="4609" spans="1:5" ht="57.6" x14ac:dyDescent="0.3">
      <c r="E4609" s="2" t="str">
        <f t="shared" si="72"/>
        <v xml:space="preserve">
10.75" Café Cover Pot
OD 10.75" HT 6.77" BD 8"</v>
      </c>
    </row>
    <row r="4610" spans="1:5" ht="57.6" x14ac:dyDescent="0.3">
      <c r="E4610" s="2" t="str">
        <f t="shared" si="72"/>
        <v xml:space="preserve">
10.75" Café Cover Pot
OD 10.75" HT 6.77" BD 8"
Fits 10" Basket 1.5 Gallon</v>
      </c>
    </row>
    <row r="4611" spans="1:5" ht="57.6" x14ac:dyDescent="0.3">
      <c r="A4611" t="s">
        <v>2542</v>
      </c>
      <c r="B4611" t="s">
        <v>2543</v>
      </c>
      <c r="E4611" s="2" t="str">
        <f t="shared" si="72"/>
        <v xml:space="preserve">10.75" Café Cover Pot
OD 10.75" HT 6.77" BD 8"
Fits 10" Basket 1.5 Gallon
</v>
      </c>
    </row>
    <row r="4612" spans="1:5" ht="57.6" x14ac:dyDescent="0.3">
      <c r="B4612" t="s">
        <v>2544</v>
      </c>
      <c r="E4612" s="2" t="str">
        <f t="shared" si="72"/>
        <v xml:space="preserve">OD 10.75" HT 6.77" BD 8"
Fits 10" Basket 1.5 Gallon
 </v>
      </c>
    </row>
    <row r="4613" spans="1:5" ht="43.2" x14ac:dyDescent="0.3">
      <c r="B4613" t="s">
        <v>2545</v>
      </c>
      <c r="E4613" s="2" t="str">
        <f t="shared" si="72"/>
        <v xml:space="preserve">Fits 10" Basket 1.5 Gallon
</v>
      </c>
    </row>
    <row r="4614" spans="1:5" ht="57.6" x14ac:dyDescent="0.3">
      <c r="E4614" s="2" t="str">
        <f t="shared" si="72"/>
        <v xml:space="preserve">
</v>
      </c>
    </row>
    <row r="4615" spans="1:5" ht="57.6" x14ac:dyDescent="0.3">
      <c r="B4615" t="s">
        <v>219</v>
      </c>
      <c r="E4615" s="2" t="str">
        <f t="shared" si="72"/>
        <v xml:space="preserve"> 
</v>
      </c>
    </row>
    <row r="4616" spans="1:5" ht="57.6" x14ac:dyDescent="0.3">
      <c r="E4616" s="2" t="str">
        <f t="shared" si="72"/>
        <v xml:space="preserve">
</v>
      </c>
    </row>
    <row r="4617" spans="1:5" ht="57.6" x14ac:dyDescent="0.3">
      <c r="E4617" s="2" t="str">
        <f t="shared" si="72"/>
        <v xml:space="preserve">
</v>
      </c>
    </row>
    <row r="4618" spans="1:5" ht="57.6" x14ac:dyDescent="0.3">
      <c r="E4618" s="2" t="str">
        <f t="shared" si="72"/>
        <v xml:space="preserve">
</v>
      </c>
    </row>
    <row r="4619" spans="1:5" ht="57.6" x14ac:dyDescent="0.3">
      <c r="E4619" s="2" t="str">
        <f t="shared" si="72"/>
        <v xml:space="preserve">
7.1" Croc Pot</v>
      </c>
    </row>
    <row r="4620" spans="1:5" ht="57.6" x14ac:dyDescent="0.3">
      <c r="E4620" s="2" t="str">
        <f t="shared" si="72"/>
        <v xml:space="preserve">
7.1" Croc Pot
OD 7.1"  HT  6.25"  BD  5.2</v>
      </c>
    </row>
    <row r="4621" spans="1:5" ht="57.6" x14ac:dyDescent="0.3">
      <c r="E4621" s="2" t="str">
        <f t="shared" si="72"/>
        <v xml:space="preserve">
7.1" Croc Pot
OD 7.1"  HT  6.25"  BD  5.2
2.75 Litres</v>
      </c>
    </row>
    <row r="4622" spans="1:5" ht="57.6" x14ac:dyDescent="0.3">
      <c r="A4622" t="s">
        <v>2546</v>
      </c>
      <c r="B4622" t="s">
        <v>2547</v>
      </c>
      <c r="E4622" s="2" t="str">
        <f t="shared" si="72"/>
        <v>7.1" Croc Pot
OD 7.1"  HT  6.25"  BD  5.2
2.75 Litres
.73 US Liquid Gallons</v>
      </c>
    </row>
    <row r="4623" spans="1:5" ht="57.6" x14ac:dyDescent="0.3">
      <c r="B4623" t="s">
        <v>2548</v>
      </c>
      <c r="E4623" s="2" t="str">
        <f t="shared" ref="E4623:E4686" si="73">B4623 &amp; CHAR(10) &amp;B4624 &amp; CHAR(10) &amp;B4625 &amp;CHAR(10) &amp;B4626</f>
        <v xml:space="preserve">OD 7.1"  HT  6.25"  BD  5.2
2.75 Litres
.73 US Liquid Gallons
</v>
      </c>
    </row>
    <row r="4624" spans="1:5" ht="57.6" x14ac:dyDescent="0.3">
      <c r="B4624" t="s">
        <v>2549</v>
      </c>
      <c r="E4624" s="2" t="str">
        <f t="shared" si="73"/>
        <v xml:space="preserve">2.75 Litres
.73 US Liquid Gallons
</v>
      </c>
    </row>
    <row r="4625" spans="1:5" ht="57.6" x14ac:dyDescent="0.3">
      <c r="B4625" t="s">
        <v>2550</v>
      </c>
      <c r="E4625" s="2" t="str">
        <f t="shared" si="73"/>
        <v>.73 US Liquid Gallons
6.6" Croc Pot</v>
      </c>
    </row>
    <row r="4626" spans="1:5" ht="57.6" x14ac:dyDescent="0.3">
      <c r="E4626" s="2" t="str">
        <f t="shared" si="73"/>
        <v xml:space="preserve">
6.6" Croc Pot
OD 6.6"  HT 5.6"  BD 5.1</v>
      </c>
    </row>
    <row r="4627" spans="1:5" ht="57.6" x14ac:dyDescent="0.3">
      <c r="E4627" s="2" t="str">
        <f t="shared" si="73"/>
        <v xml:space="preserve">
6.6" Croc Pot
OD 6.6"  HT 5.6"  BD 5.1
2.45 Litres</v>
      </c>
    </row>
    <row r="4628" spans="1:5" ht="57.6" x14ac:dyDescent="0.3">
      <c r="A4628" t="s">
        <v>2551</v>
      </c>
      <c r="B4628" t="s">
        <v>2552</v>
      </c>
      <c r="E4628" s="2" t="str">
        <f t="shared" si="73"/>
        <v>6.6" Croc Pot
OD 6.6"  HT 5.6"  BD 5.1
2.45 Litres
.65 US Liquid Gallons</v>
      </c>
    </row>
    <row r="4629" spans="1:5" ht="57.6" x14ac:dyDescent="0.3">
      <c r="B4629" t="s">
        <v>2553</v>
      </c>
      <c r="E4629" s="2" t="str">
        <f t="shared" si="73"/>
        <v xml:space="preserve">OD 6.6"  HT 5.6"  BD 5.1
2.45 Litres
.65 US Liquid Gallons
</v>
      </c>
    </row>
    <row r="4630" spans="1:5" ht="57.6" x14ac:dyDescent="0.3">
      <c r="B4630" t="s">
        <v>2554</v>
      </c>
      <c r="E4630" s="2" t="str">
        <f t="shared" si="73"/>
        <v xml:space="preserve">2.45 Litres
.65 US Liquid Gallons
</v>
      </c>
    </row>
    <row r="4631" spans="1:5" ht="57.6" x14ac:dyDescent="0.3">
      <c r="B4631" t="s">
        <v>2555</v>
      </c>
      <c r="E4631" s="2" t="str">
        <f t="shared" si="73"/>
        <v>.65 US Liquid Gallons
7.4" Crystal Cover Pot</v>
      </c>
    </row>
    <row r="4632" spans="1:5" ht="57.6" x14ac:dyDescent="0.3">
      <c r="E4632" s="2" t="str">
        <f t="shared" si="73"/>
        <v xml:space="preserve">
7.4" Crystal Cover Pot
OD 7.4" HT 6.1" BD 5.43"</v>
      </c>
    </row>
    <row r="4633" spans="1:5" ht="57.6" x14ac:dyDescent="0.3">
      <c r="E4633" s="2" t="str">
        <f t="shared" si="73"/>
        <v xml:space="preserve">
7.4" Crystal Cover Pot
OD 7.4" HT 6.1" BD 5.43"
3.28 QTs</v>
      </c>
    </row>
    <row r="4634" spans="1:5" ht="57.6" x14ac:dyDescent="0.3">
      <c r="A4634" t="s">
        <v>2556</v>
      </c>
      <c r="B4634" t="s">
        <v>2557</v>
      </c>
      <c r="E4634" s="2" t="str">
        <f t="shared" si="73"/>
        <v xml:space="preserve">7.4" Crystal Cover Pot
OD 7.4" HT 6.1" BD 5.43"
3.28 QTs
</v>
      </c>
    </row>
    <row r="4635" spans="1:5" ht="57.6" x14ac:dyDescent="0.3">
      <c r="B4635" t="s">
        <v>2558</v>
      </c>
      <c r="E4635" s="2" t="str">
        <f t="shared" si="73"/>
        <v>OD 7.4" HT 6.1" BD 5.43"
3.28 QTs
Fits 6.5" Drop In</v>
      </c>
    </row>
    <row r="4636" spans="1:5" ht="57.6" x14ac:dyDescent="0.3">
      <c r="B4636" t="s">
        <v>2559</v>
      </c>
      <c r="E4636" s="2" t="str">
        <f t="shared" si="73"/>
        <v xml:space="preserve">3.28 QTs
Fits 6.5" Drop In
</v>
      </c>
    </row>
    <row r="4637" spans="1:5" ht="57.6" x14ac:dyDescent="0.3">
      <c r="E4637" s="2" t="str">
        <f t="shared" si="73"/>
        <v xml:space="preserve">
Fits 6.5" Drop In
</v>
      </c>
    </row>
    <row r="4638" spans="1:5" ht="57.6" x14ac:dyDescent="0.3">
      <c r="B4638" t="s">
        <v>2560</v>
      </c>
      <c r="E4638" s="2" t="str">
        <f t="shared" si="73"/>
        <v xml:space="preserve">Fits 6.5" Drop In
</v>
      </c>
    </row>
    <row r="4639" spans="1:5" ht="57.6" x14ac:dyDescent="0.3">
      <c r="E4639" s="2" t="str">
        <f t="shared" si="73"/>
        <v xml:space="preserve">
</v>
      </c>
    </row>
    <row r="4640" spans="1:5" ht="57.6" x14ac:dyDescent="0.3">
      <c r="E4640" s="2" t="str">
        <f t="shared" si="73"/>
        <v xml:space="preserve">
6.5" Crystal Pattem Cover Pot</v>
      </c>
    </row>
    <row r="4641" spans="1:5" ht="57.6" x14ac:dyDescent="0.3">
      <c r="E4641" s="2" t="str">
        <f t="shared" si="73"/>
        <v xml:space="preserve">
6.5" Crystal Pattem Cover Pot
OD 7.4" HT 6.1" BD  5.4"</v>
      </c>
    </row>
    <row r="4642" spans="1:5" ht="57.6" x14ac:dyDescent="0.3">
      <c r="E4642" s="2" t="str">
        <f t="shared" si="73"/>
        <v xml:space="preserve">
6.5" Crystal Pattem Cover Pot
OD 7.4" HT 6.1" BD  5.4"
0.83 US Liquid Gallons</v>
      </c>
    </row>
    <row r="4643" spans="1:5" ht="57.6" x14ac:dyDescent="0.3">
      <c r="A4643" t="s">
        <v>2561</v>
      </c>
      <c r="B4643" t="s">
        <v>2562</v>
      </c>
      <c r="E4643" s="2" t="str">
        <f t="shared" si="73"/>
        <v>6.5" Crystal Pattem Cover Pot
OD 7.4" HT 6.1" BD  5.4"
0.83 US Liquid Gallons
3.15 Litres</v>
      </c>
    </row>
    <row r="4644" spans="1:5" ht="57.6" x14ac:dyDescent="0.3">
      <c r="B4644" t="s">
        <v>2563</v>
      </c>
      <c r="E4644" s="2" t="str">
        <f t="shared" si="73"/>
        <v>OD 7.4" HT 6.1" BD  5.4"
0.83 US Liquid Gallons
3.15 Litres
3.33 US QTs</v>
      </c>
    </row>
    <row r="4645" spans="1:5" ht="57.6" x14ac:dyDescent="0.3">
      <c r="B4645" t="s">
        <v>2564</v>
      </c>
      <c r="E4645" s="2" t="str">
        <f t="shared" si="73"/>
        <v xml:space="preserve">0.83 US Liquid Gallons
3.15 Litres
3.33 US QTs
</v>
      </c>
    </row>
    <row r="4646" spans="1:5" ht="57.6" x14ac:dyDescent="0.3">
      <c r="B4646" t="s">
        <v>2565</v>
      </c>
      <c r="E4646" s="2" t="str">
        <f t="shared" si="73"/>
        <v xml:space="preserve">3.15 Litres
3.33 US QTs
</v>
      </c>
    </row>
    <row r="4647" spans="1:5" ht="57.6" x14ac:dyDescent="0.3">
      <c r="B4647" t="s">
        <v>2566</v>
      </c>
      <c r="E4647" s="2" t="str">
        <f t="shared" si="73"/>
        <v>3.33 US QTs
7.4" Christmas Tree Cover Pot</v>
      </c>
    </row>
    <row r="4648" spans="1:5" ht="57.6" x14ac:dyDescent="0.3">
      <c r="E4648" s="2" t="str">
        <f t="shared" si="73"/>
        <v xml:space="preserve">
7.4" Christmas Tree Cover Pot
OD 7.4" HT 6.1 " BD 5.4"</v>
      </c>
    </row>
    <row r="4649" spans="1:5" ht="57.6" x14ac:dyDescent="0.3">
      <c r="E4649" s="2" t="str">
        <f t="shared" si="73"/>
        <v xml:space="preserve">
7.4" Christmas Tree Cover Pot
OD 7.4" HT 6.1 " BD 5.4"
3.15 Litres</v>
      </c>
    </row>
    <row r="4650" spans="1:5" ht="57.6" x14ac:dyDescent="0.3">
      <c r="A4650" t="s">
        <v>2567</v>
      </c>
      <c r="B4650" t="s">
        <v>2568</v>
      </c>
      <c r="E4650" s="2" t="str">
        <f t="shared" si="73"/>
        <v>7.4" Christmas Tree Cover Pot
OD 7.4" HT 6.1 " BD 5.4"
3.15 Litres
3.33 US QTs</v>
      </c>
    </row>
    <row r="4651" spans="1:5" ht="57.6" x14ac:dyDescent="0.3">
      <c r="B4651" t="s">
        <v>2569</v>
      </c>
      <c r="E4651" s="2" t="str">
        <f t="shared" si="73"/>
        <v xml:space="preserve">OD 7.4" HT 6.1 " BD 5.4"
3.15 Litres
3.33 US QTs
</v>
      </c>
    </row>
    <row r="4652" spans="1:5" ht="57.6" x14ac:dyDescent="0.3">
      <c r="B4652" t="s">
        <v>2565</v>
      </c>
      <c r="E4652" s="2" t="str">
        <f t="shared" si="73"/>
        <v xml:space="preserve">3.15 Litres
3.33 US QTs
</v>
      </c>
    </row>
    <row r="4653" spans="1:5" ht="57.6" x14ac:dyDescent="0.3">
      <c r="B4653" t="s">
        <v>2566</v>
      </c>
      <c r="E4653" s="2" t="str">
        <f t="shared" si="73"/>
        <v xml:space="preserve">3.33 US QTs
</v>
      </c>
    </row>
    <row r="4654" spans="1:5" ht="57.6" x14ac:dyDescent="0.3">
      <c r="E4654" s="2" t="str">
        <f t="shared" si="73"/>
        <v xml:space="preserve">
8" Star Pail Cover Pot</v>
      </c>
    </row>
    <row r="4655" spans="1:5" ht="57.6" x14ac:dyDescent="0.3">
      <c r="E4655" s="2" t="str">
        <f t="shared" si="73"/>
        <v xml:space="preserve">
8" Star Pail Cover Pot
OD 8" HT 5.7"</v>
      </c>
    </row>
    <row r="4656" spans="1:5" ht="57.6" x14ac:dyDescent="0.3">
      <c r="E4656" s="2" t="str">
        <f t="shared" si="73"/>
        <v xml:space="preserve">
8" Star Pail Cover Pot
OD 8" HT 5.7"
3.78 Litres</v>
      </c>
    </row>
    <row r="4657" spans="1:5" ht="57.6" x14ac:dyDescent="0.3">
      <c r="A4657" t="s">
        <v>2570</v>
      </c>
      <c r="B4657" t="s">
        <v>2571</v>
      </c>
      <c r="E4657" s="2" t="str">
        <f t="shared" si="73"/>
        <v>8" Star Pail Cover Pot
OD 8" HT 5.7"
3.78 Litres
1 US Liquid Gallon</v>
      </c>
    </row>
    <row r="4658" spans="1:5" ht="57.6" x14ac:dyDescent="0.3">
      <c r="B4658" t="s">
        <v>2572</v>
      </c>
      <c r="E4658" s="2" t="str">
        <f t="shared" si="73"/>
        <v xml:space="preserve">OD 8" HT 5.7"
3.78 Litres
1 US Liquid Gallon
</v>
      </c>
    </row>
    <row r="4659" spans="1:5" ht="57.6" x14ac:dyDescent="0.3">
      <c r="B4659" t="s">
        <v>1303</v>
      </c>
      <c r="E4659" s="2" t="str">
        <f t="shared" si="73"/>
        <v xml:space="preserve">3.78 Litres
1 US Liquid Gallon
</v>
      </c>
    </row>
    <row r="4660" spans="1:5" ht="57.6" x14ac:dyDescent="0.3">
      <c r="B4660" t="s">
        <v>2573</v>
      </c>
      <c r="E4660" s="2" t="str">
        <f t="shared" si="73"/>
        <v xml:space="preserve">1 US Liquid Gallon
</v>
      </c>
    </row>
    <row r="4661" spans="1:5" ht="57.6" x14ac:dyDescent="0.3">
      <c r="E4661" s="2" t="str">
        <f t="shared" si="73"/>
        <v xml:space="preserve">
8" Cupcake Planter</v>
      </c>
    </row>
    <row r="4662" spans="1:5" ht="57.6" x14ac:dyDescent="0.3">
      <c r="E4662" s="2" t="str">
        <f t="shared" si="73"/>
        <v xml:space="preserve">
8" Cupcake Planter
OD 8.2"  HT 6.1"</v>
      </c>
    </row>
    <row r="4663" spans="1:5" ht="57.6" x14ac:dyDescent="0.3">
      <c r="E4663" s="2" t="str">
        <f t="shared" si="73"/>
        <v xml:space="preserve">
8" Cupcake Planter
OD 8.2"  HT 6.1"
Fits 3 QT Drop in Pot</v>
      </c>
    </row>
    <row r="4664" spans="1:5" ht="57.6" x14ac:dyDescent="0.3">
      <c r="A4664" t="s">
        <v>2574</v>
      </c>
      <c r="B4664" t="s">
        <v>2575</v>
      </c>
      <c r="E4664" s="2" t="str">
        <f t="shared" si="73"/>
        <v>8" Cupcake Planter
OD 8.2"  HT 6.1"
Fits 3 QT Drop in Pot
2.84 Litres</v>
      </c>
    </row>
    <row r="4665" spans="1:5" ht="57.6" x14ac:dyDescent="0.3">
      <c r="B4665" t="s">
        <v>2576</v>
      </c>
      <c r="E4665" s="2" t="str">
        <f t="shared" si="73"/>
        <v>OD 8.2"  HT 6.1"
Fits 3 QT Drop in Pot
2.84 Litres
1 Hole in the Bottom</v>
      </c>
    </row>
    <row r="4666" spans="1:5" ht="57.6" x14ac:dyDescent="0.3">
      <c r="B4666" t="s">
        <v>2577</v>
      </c>
      <c r="E4666" s="2" t="str">
        <f t="shared" si="73"/>
        <v xml:space="preserve">Fits 3 QT Drop in Pot
2.84 Litres
1 Hole in the Bottom
</v>
      </c>
    </row>
    <row r="4667" spans="1:5" ht="57.6" x14ac:dyDescent="0.3">
      <c r="B4667" t="s">
        <v>2578</v>
      </c>
      <c r="E4667" s="2" t="str">
        <f t="shared" si="73"/>
        <v xml:space="preserve">2.84 Litres
1 Hole in the Bottom
</v>
      </c>
    </row>
    <row r="4668" spans="1:5" ht="57.6" x14ac:dyDescent="0.3">
      <c r="B4668" t="s">
        <v>2579</v>
      </c>
      <c r="E4668" s="2" t="str">
        <f t="shared" si="73"/>
        <v xml:space="preserve">1 Hole in the Bottom
</v>
      </c>
    </row>
    <row r="4669" spans="1:5" ht="57.6" x14ac:dyDescent="0.3">
      <c r="E4669" s="2" t="str">
        <f t="shared" si="73"/>
        <v xml:space="preserve">
</v>
      </c>
    </row>
    <row r="4670" spans="1:5" ht="57.6" x14ac:dyDescent="0.3">
      <c r="E4670" s="2" t="str">
        <f t="shared" si="73"/>
        <v xml:space="preserve">
8.85" Drape Cover Pot</v>
      </c>
    </row>
    <row r="4671" spans="1:5" ht="57.6" x14ac:dyDescent="0.3">
      <c r="E4671" s="2" t="str">
        <f t="shared" si="73"/>
        <v xml:space="preserve">
8.85" Drape Cover Pot
OD 8.85” HT 6.7” BD 6.6"</v>
      </c>
    </row>
    <row r="4672" spans="1:5" ht="57.6" x14ac:dyDescent="0.3">
      <c r="E4672" s="2" t="str">
        <f t="shared" si="73"/>
        <v xml:space="preserve">
8.85" Drape Cover Pot
OD 8.85” HT 6.7” BD 6.6"
No Drainage unless requested</v>
      </c>
    </row>
    <row r="4673" spans="1:5" ht="57.6" x14ac:dyDescent="0.3">
      <c r="A4673" t="s">
        <v>2580</v>
      </c>
      <c r="B4673" t="s">
        <v>2581</v>
      </c>
      <c r="E4673" s="2" t="str">
        <f t="shared" si="73"/>
        <v xml:space="preserve">8.85" Drape Cover Pot
OD 8.85” HT 6.7” BD 6.6"
No Drainage unless requested
</v>
      </c>
    </row>
    <row r="4674" spans="1:5" ht="57.6" x14ac:dyDescent="0.3">
      <c r="B4674" t="s">
        <v>2582</v>
      </c>
      <c r="E4674" s="2" t="str">
        <f t="shared" si="73"/>
        <v>OD 8.85” HT 6.7” BD 6.6"
No Drainage unless requested
Fits 8” Poinsettia Drop in</v>
      </c>
    </row>
    <row r="4675" spans="1:5" ht="57.6" x14ac:dyDescent="0.3">
      <c r="B4675" t="s">
        <v>2468</v>
      </c>
      <c r="E4675" s="2" t="str">
        <f t="shared" si="73"/>
        <v xml:space="preserve">No Drainage unless requested
Fits 8” Poinsettia Drop in
</v>
      </c>
    </row>
    <row r="4676" spans="1:5" ht="57.6" x14ac:dyDescent="0.3">
      <c r="E4676" s="2" t="str">
        <f t="shared" si="73"/>
        <v xml:space="preserve">
Fits 8” Poinsettia Drop in
</v>
      </c>
    </row>
    <row r="4677" spans="1:5" ht="57.6" x14ac:dyDescent="0.3">
      <c r="B4677" t="s">
        <v>2583</v>
      </c>
      <c r="E4677" s="2" t="str">
        <f t="shared" si="73"/>
        <v>Fits 8” Poinsettia Drop in
7.35" Drape Cover Pot</v>
      </c>
    </row>
    <row r="4678" spans="1:5" ht="57.6" x14ac:dyDescent="0.3">
      <c r="E4678" s="2" t="str">
        <f t="shared" si="73"/>
        <v xml:space="preserve">
7.35" Drape Cover Pot
OD 7.35” HT 6.1”  BD 5.43"</v>
      </c>
    </row>
    <row r="4679" spans="1:5" ht="57.6" x14ac:dyDescent="0.3">
      <c r="E4679" s="2" t="str">
        <f t="shared" si="73"/>
        <v xml:space="preserve">
7.35" Drape Cover Pot
OD 7.35” HT 6.1”  BD 5.43"
3.23 Liters</v>
      </c>
    </row>
    <row r="4680" spans="1:5" ht="57.6" x14ac:dyDescent="0.3">
      <c r="A4680" t="s">
        <v>2584</v>
      </c>
      <c r="B4680" t="s">
        <v>2585</v>
      </c>
      <c r="E4680" s="2" t="str">
        <f t="shared" si="73"/>
        <v>7.35" Drape Cover Pot
OD 7.35” HT 6.1”  BD 5.43"
3.23 Liters
3.41 QTs</v>
      </c>
    </row>
    <row r="4681" spans="1:5" ht="57.6" x14ac:dyDescent="0.3">
      <c r="B4681" t="s">
        <v>2586</v>
      </c>
      <c r="E4681" s="2" t="str">
        <f t="shared" si="73"/>
        <v>OD 7.35” HT 6.1”  BD 5.43"
3.23 Liters
3.41 QTs
0.85 US Liquid Gallon</v>
      </c>
    </row>
    <row r="4682" spans="1:5" ht="57.6" x14ac:dyDescent="0.3">
      <c r="B4682" t="s">
        <v>2587</v>
      </c>
      <c r="E4682" s="2" t="str">
        <f t="shared" si="73"/>
        <v>3.23 Liters
3.41 QTs
0.85 US Liquid Gallon
Fits 6 or 6.5” Drop in</v>
      </c>
    </row>
    <row r="4683" spans="1:5" ht="57.6" x14ac:dyDescent="0.3">
      <c r="B4683" t="s">
        <v>2588</v>
      </c>
      <c r="E4683" s="2" t="str">
        <f t="shared" si="73"/>
        <v xml:space="preserve">3.41 QTs
0.85 US Liquid Gallon
Fits 6 or 6.5” Drop in
</v>
      </c>
    </row>
    <row r="4684" spans="1:5" ht="57.6" x14ac:dyDescent="0.3">
      <c r="B4684" t="s">
        <v>2504</v>
      </c>
      <c r="E4684" s="2" t="str">
        <f t="shared" si="73"/>
        <v xml:space="preserve">0.85 US Liquid Gallon
Fits 6 or 6.5” Drop in
</v>
      </c>
    </row>
    <row r="4685" spans="1:5" ht="57.6" x14ac:dyDescent="0.3">
      <c r="B4685" t="s">
        <v>2589</v>
      </c>
      <c r="E4685" s="2" t="str">
        <f t="shared" si="73"/>
        <v xml:space="preserve">Fits 6 or 6.5” Drop in
</v>
      </c>
    </row>
    <row r="4686" spans="1:5" ht="57.6" x14ac:dyDescent="0.3">
      <c r="E4686" s="2" t="str">
        <f t="shared" si="73"/>
        <v xml:space="preserve">
10" Euro Pot</v>
      </c>
    </row>
    <row r="4687" spans="1:5" ht="57.6" x14ac:dyDescent="0.3">
      <c r="E4687" s="2" t="str">
        <f t="shared" ref="E4687:E4750" si="74">B4687 &amp; CHAR(10) &amp;B4688 &amp; CHAR(10) &amp;B4689 &amp;CHAR(10) &amp;B4690</f>
        <v xml:space="preserve">
10" Euro Pot
OD 10" HT 7.6"  BD 7"</v>
      </c>
    </row>
    <row r="4688" spans="1:5" ht="57.6" x14ac:dyDescent="0.3">
      <c r="E4688" s="2" t="str">
        <f t="shared" si="74"/>
        <v xml:space="preserve">
10" Euro Pot
OD 10" HT 7.6"  BD 7"
1.8 US Liquid Gallons</v>
      </c>
    </row>
    <row r="4689" spans="1:5" ht="57.6" x14ac:dyDescent="0.3">
      <c r="A4689" t="s">
        <v>2590</v>
      </c>
      <c r="B4689" t="s">
        <v>2591</v>
      </c>
      <c r="E4689" s="2" t="str">
        <f t="shared" si="74"/>
        <v>10" Euro Pot
OD 10" HT 7.6"  BD 7"
1.8 US Liquid Gallons
6.78 Litres</v>
      </c>
    </row>
    <row r="4690" spans="1:5" ht="57.6" x14ac:dyDescent="0.3">
      <c r="B4690" t="s">
        <v>2592</v>
      </c>
      <c r="E4690" s="2" t="str">
        <f t="shared" si="74"/>
        <v xml:space="preserve">OD 10" HT 7.6"  BD 7"
1.8 US Liquid Gallons
6.78 Litres
</v>
      </c>
    </row>
    <row r="4691" spans="1:5" ht="57.6" x14ac:dyDescent="0.3">
      <c r="B4691" t="s">
        <v>1049</v>
      </c>
      <c r="E4691" s="2" t="str">
        <f t="shared" si="74"/>
        <v xml:space="preserve">1.8 US Liquid Gallons
6.78 Litres
</v>
      </c>
    </row>
    <row r="4692" spans="1:5" ht="57.6" x14ac:dyDescent="0.3">
      <c r="B4692" t="s">
        <v>2593</v>
      </c>
      <c r="E4692" s="2" t="str">
        <f t="shared" si="74"/>
        <v>6.78 Litres
7.5" Deco Basic</v>
      </c>
    </row>
    <row r="4693" spans="1:5" ht="57.6" x14ac:dyDescent="0.3">
      <c r="E4693" s="2" t="str">
        <f t="shared" si="74"/>
        <v xml:space="preserve">
7.5" Deco Basic
OD 7.75" HT 6.5"  BD 5.7"</v>
      </c>
    </row>
    <row r="4694" spans="1:5" ht="57.6" x14ac:dyDescent="0.3">
      <c r="E4694" s="2" t="str">
        <f t="shared" si="74"/>
        <v xml:space="preserve">
7.5" Deco Basic
OD 7.75" HT 6.5"  BD 5.7"
0.9 US Liquid Gallons</v>
      </c>
    </row>
    <row r="4695" spans="1:5" ht="57.6" x14ac:dyDescent="0.3">
      <c r="A4695" t="s">
        <v>2594</v>
      </c>
      <c r="B4695" t="s">
        <v>2595</v>
      </c>
      <c r="E4695" s="2" t="str">
        <f t="shared" si="74"/>
        <v>7.5" Deco Basic
OD 7.75" HT 6.5"  BD 5.7"
0.9 US Liquid Gallons
3.4 Litres</v>
      </c>
    </row>
    <row r="4696" spans="1:5" ht="57.6" x14ac:dyDescent="0.3">
      <c r="A4696" t="s">
        <v>219</v>
      </c>
      <c r="B4696" t="s">
        <v>2596</v>
      </c>
      <c r="E4696" s="2" t="str">
        <f t="shared" si="74"/>
        <v>OD 7.75" HT 6.5"  BD 5.7"
0.9 US Liquid Gallons
3.4 Litres
207 cubic inches</v>
      </c>
    </row>
    <row r="4697" spans="1:5" ht="57.6" x14ac:dyDescent="0.3">
      <c r="A4697" t="s">
        <v>2304</v>
      </c>
      <c r="B4697" t="s">
        <v>2597</v>
      </c>
      <c r="E4697" s="2" t="str">
        <f t="shared" si="74"/>
        <v xml:space="preserve">0.9 US Liquid Gallons
3.4 Litres
207 cubic inches
</v>
      </c>
    </row>
    <row r="4698" spans="1:5" ht="57.6" x14ac:dyDescent="0.3">
      <c r="B4698" t="s">
        <v>2598</v>
      </c>
      <c r="E4698" s="2" t="str">
        <f t="shared" si="74"/>
        <v xml:space="preserve">3.4 Litres
207 cubic inches
</v>
      </c>
    </row>
    <row r="4699" spans="1:5" ht="57.6" x14ac:dyDescent="0.3">
      <c r="A4699" t="s">
        <v>219</v>
      </c>
      <c r="B4699" t="s">
        <v>2599</v>
      </c>
      <c r="E4699" s="2" t="str">
        <f t="shared" si="74"/>
        <v xml:space="preserve">207 cubic inches
</v>
      </c>
    </row>
    <row r="4700" spans="1:5" ht="57.6" x14ac:dyDescent="0.3">
      <c r="E4700" s="2" t="str">
        <f t="shared" si="74"/>
        <v xml:space="preserve">
5.25" Euro Planter</v>
      </c>
    </row>
    <row r="4701" spans="1:5" ht="57.6" x14ac:dyDescent="0.3">
      <c r="E4701" s="2" t="str">
        <f t="shared" si="74"/>
        <v xml:space="preserve">
5.25" Euro Planter
OD 5.25" HT 4.87" BD 3.75"</v>
      </c>
    </row>
    <row r="4702" spans="1:5" ht="57.6" x14ac:dyDescent="0.3">
      <c r="E4702" s="2" t="str">
        <f t="shared" si="74"/>
        <v xml:space="preserve">
5.25" Euro Planter
OD 5.25" HT 4.87" BD 3.75"
.39 US Liquid Gallon</v>
      </c>
    </row>
    <row r="4703" spans="1:5" ht="57.6" x14ac:dyDescent="0.3">
      <c r="A4703" t="s">
        <v>2600</v>
      </c>
      <c r="B4703" t="s">
        <v>23</v>
      </c>
      <c r="E4703" s="2" t="str">
        <f t="shared" si="74"/>
        <v>5.25" Euro Planter
OD 5.25" HT 4.87" BD 3.75"
.39 US Liquid Gallon
1.48 Litres</v>
      </c>
    </row>
    <row r="4704" spans="1:5" ht="57.6" x14ac:dyDescent="0.3">
      <c r="A4704" t="s">
        <v>219</v>
      </c>
      <c r="B4704" t="s">
        <v>2601</v>
      </c>
      <c r="E4704" s="2" t="str">
        <f t="shared" si="74"/>
        <v>OD 5.25" HT 4.87" BD 3.75"
.39 US Liquid Gallon
1.48 Litres
0.4 US Liquid Gallons</v>
      </c>
    </row>
    <row r="4705" spans="1:5" ht="57.6" x14ac:dyDescent="0.3">
      <c r="B4705" t="s">
        <v>2602</v>
      </c>
      <c r="E4705" s="2" t="str">
        <f t="shared" si="74"/>
        <v>.39 US Liquid Gallon
1.48 Litres
0.4 US Liquid Gallons
90 cubic inches</v>
      </c>
    </row>
    <row r="4706" spans="1:5" ht="57.6" x14ac:dyDescent="0.3">
      <c r="B4706" t="s">
        <v>2603</v>
      </c>
      <c r="E4706" s="2" t="str">
        <f t="shared" si="74"/>
        <v xml:space="preserve">1.48 Litres
0.4 US Liquid Gallons
90 cubic inches
</v>
      </c>
    </row>
    <row r="4707" spans="1:5" ht="57.6" x14ac:dyDescent="0.3">
      <c r="B4707" t="s">
        <v>2604</v>
      </c>
      <c r="E4707" s="2" t="str">
        <f t="shared" si="74"/>
        <v xml:space="preserve">0.4 US Liquid Gallons
90 cubic inches
 </v>
      </c>
    </row>
    <row r="4708" spans="1:5" ht="57.6" x14ac:dyDescent="0.3">
      <c r="B4708" t="s">
        <v>2605</v>
      </c>
      <c r="E4708" s="2" t="str">
        <f t="shared" si="74"/>
        <v>90 cubic inches
4.4" Euro Planter</v>
      </c>
    </row>
    <row r="4709" spans="1:5" ht="57.6" x14ac:dyDescent="0.3">
      <c r="E4709" s="2" t="str">
        <f t="shared" si="74"/>
        <v xml:space="preserve">
4.4" Euro Planter
OD 4.44"  HT 4.4"  BD 3.23"</v>
      </c>
    </row>
    <row r="4710" spans="1:5" ht="57.6" x14ac:dyDescent="0.3">
      <c r="B4710" t="s">
        <v>219</v>
      </c>
      <c r="E4710" s="2" t="str">
        <f t="shared" si="74"/>
        <v xml:space="preserve"> 
4.4" Euro Planter
OD 4.44"  HT 4.4"  BD 3.23"
0.23 US Liquid Gallons</v>
      </c>
    </row>
    <row r="4711" spans="1:5" ht="57.6" x14ac:dyDescent="0.3">
      <c r="A4711" t="s">
        <v>2606</v>
      </c>
      <c r="B4711" t="s">
        <v>2607</v>
      </c>
      <c r="E4711" s="2" t="str">
        <f t="shared" si="74"/>
        <v>4.4" Euro Planter
OD 4.44"  HT 4.4"  BD 3.23"
0.23 US Liquid Gallons
.86 Litres</v>
      </c>
    </row>
    <row r="4712" spans="1:5" ht="57.6" x14ac:dyDescent="0.3">
      <c r="B4712" t="s">
        <v>2608</v>
      </c>
      <c r="E4712" s="2" t="str">
        <f t="shared" si="74"/>
        <v>OD 4.44"  HT 4.4"  BD 3.23"
0.23 US Liquid Gallons
.86 Litres
53 cubic inches</v>
      </c>
    </row>
    <row r="4713" spans="1:5" ht="57.6" x14ac:dyDescent="0.3">
      <c r="B4713" t="s">
        <v>2609</v>
      </c>
      <c r="E4713" s="2" t="str">
        <f t="shared" si="74"/>
        <v xml:space="preserve">0.23 US Liquid Gallons
.86 Litres
53 cubic inches
</v>
      </c>
    </row>
    <row r="4714" spans="1:5" ht="57.6" x14ac:dyDescent="0.3">
      <c r="B4714" t="s">
        <v>2610</v>
      </c>
      <c r="E4714" s="2" t="str">
        <f t="shared" si="74"/>
        <v xml:space="preserve">.86 Litres
53 cubic inches
</v>
      </c>
    </row>
    <row r="4715" spans="1:5" ht="57.6" x14ac:dyDescent="0.3">
      <c r="B4715" t="s">
        <v>2611</v>
      </c>
      <c r="E4715" s="2" t="str">
        <f t="shared" si="74"/>
        <v>53 cubic inches
4.4" Euro Planter</v>
      </c>
    </row>
    <row r="4716" spans="1:5" ht="57.6" x14ac:dyDescent="0.3">
      <c r="E4716" s="2" t="str">
        <f t="shared" si="74"/>
        <v xml:space="preserve">
4.4" Euro Planter
OD 4.45"  HT 3.2" BD 3.2"</v>
      </c>
    </row>
    <row r="4717" spans="1:5" ht="57.6" x14ac:dyDescent="0.3">
      <c r="E4717" s="2" t="str">
        <f t="shared" si="74"/>
        <v xml:space="preserve">
4.4" Euro Planter
OD 4.45"  HT 3.2" BD 3.2"
0.6 Litres</v>
      </c>
    </row>
    <row r="4718" spans="1:5" ht="57.6" x14ac:dyDescent="0.3">
      <c r="A4718" t="s">
        <v>2612</v>
      </c>
      <c r="B4718" t="s">
        <v>2607</v>
      </c>
      <c r="E4718" s="2" t="str">
        <f t="shared" si="74"/>
        <v>4.4" Euro Planter
OD 4.45"  HT 3.2" BD 3.2"
0.6 Litres
0.16 US Liquid Gallons</v>
      </c>
    </row>
    <row r="4719" spans="1:5" ht="57.6" x14ac:dyDescent="0.3">
      <c r="B4719" t="s">
        <v>2613</v>
      </c>
      <c r="E4719" s="2" t="str">
        <f t="shared" si="74"/>
        <v>OD 4.45"  HT 3.2" BD 3.2"
0.6 Litres
0.16 US Liquid Gallons
0.6 QTs</v>
      </c>
    </row>
    <row r="4720" spans="1:5" ht="57.6" x14ac:dyDescent="0.3">
      <c r="B4720" t="s">
        <v>2614</v>
      </c>
      <c r="E4720" s="2" t="str">
        <f t="shared" si="74"/>
        <v xml:space="preserve">0.6 Litres
0.16 US Liquid Gallons
0.6 QTs
</v>
      </c>
    </row>
    <row r="4721" spans="1:5" ht="57.6" x14ac:dyDescent="0.3">
      <c r="B4721" t="s">
        <v>2615</v>
      </c>
      <c r="E4721" s="2" t="str">
        <f t="shared" si="74"/>
        <v xml:space="preserve">0.16 US Liquid Gallons
0.6 QTs
</v>
      </c>
    </row>
    <row r="4722" spans="1:5" ht="57.6" x14ac:dyDescent="0.3">
      <c r="B4722" t="s">
        <v>2616</v>
      </c>
      <c r="E4722" s="2" t="str">
        <f t="shared" si="74"/>
        <v>0.6 QTs
9" Euro Square</v>
      </c>
    </row>
    <row r="4723" spans="1:5" ht="57.6" x14ac:dyDescent="0.3">
      <c r="E4723" s="2" t="str">
        <f t="shared" si="74"/>
        <v xml:space="preserve">
9" Euro Square
OD 9" HT 7.2" BD 5.9"</v>
      </c>
    </row>
    <row r="4724" spans="1:5" ht="57.6" x14ac:dyDescent="0.3">
      <c r="E4724" s="2" t="str">
        <f t="shared" si="74"/>
        <v xml:space="preserve">
9" Euro Square
OD 9" HT 7.2" BD 5.9"
6.5 Litres</v>
      </c>
    </row>
    <row r="4725" spans="1:5" ht="57.6" x14ac:dyDescent="0.3">
      <c r="A4725" t="s">
        <v>2617</v>
      </c>
      <c r="B4725" t="s">
        <v>2618</v>
      </c>
      <c r="E4725" s="2" t="str">
        <f t="shared" si="74"/>
        <v xml:space="preserve">9" Euro Square
OD 9" HT 7.2" BD 5.9"
6.5 Litres
1.72 US Liquid </v>
      </c>
    </row>
    <row r="4726" spans="1:5" ht="57.6" x14ac:dyDescent="0.3">
      <c r="B4726" t="s">
        <v>2619</v>
      </c>
      <c r="E4726" s="2" t="str">
        <f t="shared" si="74"/>
        <v xml:space="preserve">OD 9" HT 7.2" BD 5.9"
6.5 Litres
1.72 US Liquid 
</v>
      </c>
    </row>
    <row r="4727" spans="1:5" ht="57.6" x14ac:dyDescent="0.3">
      <c r="B4727" t="s">
        <v>2145</v>
      </c>
      <c r="E4727" s="2" t="str">
        <f t="shared" si="74"/>
        <v xml:space="preserve">6.5 Litres
1.72 US Liquid 
</v>
      </c>
    </row>
    <row r="4728" spans="1:5" ht="57.6" x14ac:dyDescent="0.3">
      <c r="B4728" t="s">
        <v>2620</v>
      </c>
      <c r="E4728" s="2" t="str">
        <f t="shared" si="74"/>
        <v xml:space="preserve">1.72 US Liquid 
</v>
      </c>
    </row>
    <row r="4729" spans="1:5" ht="57.6" x14ac:dyDescent="0.3">
      <c r="E4729" s="2" t="str">
        <f t="shared" si="74"/>
        <v xml:space="preserve">
7" Flared Square</v>
      </c>
    </row>
    <row r="4730" spans="1:5" ht="57.6" x14ac:dyDescent="0.3">
      <c r="E4730" s="2" t="str">
        <f t="shared" si="74"/>
        <v xml:space="preserve">
7" Flared Square
OD 7" HT 6.7" BD 4.33"</v>
      </c>
    </row>
    <row r="4731" spans="1:5" ht="57.6" x14ac:dyDescent="0.3">
      <c r="E4731" s="2" t="str">
        <f t="shared" si="74"/>
        <v xml:space="preserve">
7" Flared Square
OD 7" HT 6.7" BD 4.33"
0.83 US Liquid Gallons</v>
      </c>
    </row>
    <row r="4732" spans="1:5" ht="57.6" x14ac:dyDescent="0.3">
      <c r="A4732" t="s">
        <v>2621</v>
      </c>
      <c r="B4732" t="s">
        <v>2622</v>
      </c>
      <c r="E4732" s="2" t="str">
        <f t="shared" si="74"/>
        <v>7" Flared Square
OD 7" HT 6.7" BD 4.33"
0.83 US Liquid Gallons
3.13 Litres</v>
      </c>
    </row>
    <row r="4733" spans="1:5" ht="57.6" x14ac:dyDescent="0.3">
      <c r="B4733" t="s">
        <v>2623</v>
      </c>
      <c r="E4733" s="2" t="str">
        <f t="shared" si="74"/>
        <v xml:space="preserve">OD 7" HT 6.7" BD 4.33"
0.83 US Liquid Gallons
3.13 Litres
</v>
      </c>
    </row>
    <row r="4734" spans="1:5" ht="57.6" x14ac:dyDescent="0.3">
      <c r="B4734" t="s">
        <v>2564</v>
      </c>
      <c r="E4734" s="2" t="str">
        <f t="shared" si="74"/>
        <v xml:space="preserve">0.83 US Liquid Gallons
3.13 Litres
</v>
      </c>
    </row>
    <row r="4735" spans="1:5" ht="57.6" x14ac:dyDescent="0.3">
      <c r="B4735" t="s">
        <v>1232</v>
      </c>
      <c r="E4735" s="2" t="str">
        <f t="shared" si="74"/>
        <v xml:space="preserve">3.13 Litres
</v>
      </c>
    </row>
    <row r="4736" spans="1:5" ht="57.6" x14ac:dyDescent="0.3">
      <c r="E4736" s="2" t="str">
        <f t="shared" si="74"/>
        <v xml:space="preserve">
</v>
      </c>
    </row>
    <row r="4737" spans="1:5" ht="57.6" x14ac:dyDescent="0.3">
      <c r="E4737" s="2" t="str">
        <f t="shared" si="74"/>
        <v xml:space="preserve">
</v>
      </c>
    </row>
    <row r="4738" spans="1:5" ht="57.6" x14ac:dyDescent="0.3">
      <c r="E4738" s="2" t="str">
        <f t="shared" si="74"/>
        <v xml:space="preserve">
8.4" Flared Petals Planter and saucer</v>
      </c>
    </row>
    <row r="4739" spans="1:5" ht="57.6" x14ac:dyDescent="0.3">
      <c r="E4739" s="2" t="str">
        <f t="shared" si="74"/>
        <v xml:space="preserve">
8.4" Flared Petals Planter and saucer
OD 8.4" HT 6.1  BD 6.6"</v>
      </c>
    </row>
    <row r="4740" spans="1:5" ht="57.6" x14ac:dyDescent="0.3">
      <c r="E4740" s="2" t="str">
        <f t="shared" si="74"/>
        <v xml:space="preserve">
8.4" Flared Petals Planter and saucer
OD 8.4" HT 6.1  BD 6.6"
1.12 Gallons</v>
      </c>
    </row>
    <row r="4741" spans="1:5" ht="57.6" x14ac:dyDescent="0.3">
      <c r="A4741" t="s">
        <v>2624</v>
      </c>
      <c r="B4741" t="s">
        <v>2625</v>
      </c>
      <c r="E4741" s="2" t="str">
        <f t="shared" si="74"/>
        <v>8.4" Flared Petals Planter and saucer
OD 8.4" HT 6.1  BD 6.6"
1.12 Gallons
4.25 litres</v>
      </c>
    </row>
    <row r="4742" spans="1:5" ht="57.6" x14ac:dyDescent="0.3">
      <c r="B4742" t="s">
        <v>2626</v>
      </c>
      <c r="E4742" s="2" t="str">
        <f t="shared" si="74"/>
        <v xml:space="preserve">OD 8.4" HT 6.1  BD 6.6"
1.12 Gallons
4.25 litres
</v>
      </c>
    </row>
    <row r="4743" spans="1:5" ht="57.6" x14ac:dyDescent="0.3">
      <c r="B4743" t="s">
        <v>2627</v>
      </c>
      <c r="E4743" s="2" t="str">
        <f t="shared" si="74"/>
        <v xml:space="preserve">1.12 Gallons
4.25 litres
</v>
      </c>
    </row>
    <row r="4744" spans="1:5" ht="57.6" x14ac:dyDescent="0.3">
      <c r="B4744" t="s">
        <v>2628</v>
      </c>
      <c r="E4744" s="2" t="str">
        <f t="shared" si="74"/>
        <v xml:space="preserve">4.25 litres
</v>
      </c>
    </row>
    <row r="4745" spans="1:5" ht="57.6" x14ac:dyDescent="0.3">
      <c r="E4745" s="2" t="str">
        <f t="shared" si="74"/>
        <v xml:space="preserve">
</v>
      </c>
    </row>
    <row r="4746" spans="1:5" ht="57.6" x14ac:dyDescent="0.3">
      <c r="E4746" s="2" t="str">
        <f t="shared" si="74"/>
        <v xml:space="preserve">
</v>
      </c>
    </row>
    <row r="4747" spans="1:5" ht="57.6" x14ac:dyDescent="0.3">
      <c r="E4747" s="2" t="str">
        <f t="shared" si="74"/>
        <v xml:space="preserve">
</v>
      </c>
    </row>
    <row r="4748" spans="1:5" ht="57.6" x14ac:dyDescent="0.3">
      <c r="E4748" s="2" t="str">
        <f t="shared" si="74"/>
        <v xml:space="preserve">
7.35" Holly Cover Pot</v>
      </c>
    </row>
    <row r="4749" spans="1:5" ht="57.6" x14ac:dyDescent="0.3">
      <c r="E4749" s="2" t="str">
        <f t="shared" si="74"/>
        <v xml:space="preserve">
7.35" Holly Cover Pot
OD 7.35" HT 6.1" BD 5.43"</v>
      </c>
    </row>
    <row r="4750" spans="1:5" ht="57.6" x14ac:dyDescent="0.3">
      <c r="E4750" s="2" t="str">
        <f t="shared" si="74"/>
        <v xml:space="preserve">
7.35" Holly Cover Pot
OD 7.35" HT 6.1" BD 5.43"
3.23 Liters</v>
      </c>
    </row>
    <row r="4751" spans="1:5" ht="57.6" x14ac:dyDescent="0.3">
      <c r="A4751" t="s">
        <v>39</v>
      </c>
      <c r="B4751" t="s">
        <v>55</v>
      </c>
      <c r="E4751" s="2" t="str">
        <f t="shared" ref="E4751:E4814" si="75">B4751 &amp; CHAR(10) &amp;B4752 &amp; CHAR(10) &amp;B4753 &amp;CHAR(10) &amp;B4754</f>
        <v>7.35" Holly Cover Pot
OD 7.35" HT 6.1" BD 5.43"
3.23 Liters
3.41 QTs</v>
      </c>
    </row>
    <row r="4752" spans="1:5" ht="57.6" x14ac:dyDescent="0.3">
      <c r="B4752" t="s">
        <v>2629</v>
      </c>
      <c r="E4752" s="2" t="str">
        <f t="shared" si="75"/>
        <v>OD 7.35" HT 6.1" BD 5.43"
3.23 Liters
3.41 QTs
0.85 US Liquid Gallon</v>
      </c>
    </row>
    <row r="4753" spans="1:5" ht="57.6" x14ac:dyDescent="0.3">
      <c r="B4753" t="s">
        <v>2587</v>
      </c>
      <c r="E4753" s="2" t="str">
        <f t="shared" si="75"/>
        <v>3.23 Liters
3.41 QTs
0.85 US Liquid Gallon
Fit 6" or 6.5" Drop in</v>
      </c>
    </row>
    <row r="4754" spans="1:5" ht="57.6" x14ac:dyDescent="0.3">
      <c r="B4754" t="s">
        <v>2588</v>
      </c>
      <c r="E4754" s="2" t="str">
        <f t="shared" si="75"/>
        <v xml:space="preserve">3.41 QTs
0.85 US Liquid Gallon
Fit 6" or 6.5" Drop in
</v>
      </c>
    </row>
    <row r="4755" spans="1:5" ht="57.6" x14ac:dyDescent="0.3">
      <c r="B4755" t="s">
        <v>2504</v>
      </c>
      <c r="E4755" s="2" t="str">
        <f t="shared" si="75"/>
        <v xml:space="preserve">0.85 US Liquid Gallon
Fit 6" or 6.5" Drop in
</v>
      </c>
    </row>
    <row r="4756" spans="1:5" ht="57.6" x14ac:dyDescent="0.3">
      <c r="B4756" t="s">
        <v>2630</v>
      </c>
      <c r="E4756" s="2" t="str">
        <f t="shared" si="75"/>
        <v xml:space="preserve">Fit 6" or 6.5" Drop in
</v>
      </c>
    </row>
    <row r="4757" spans="1:5" ht="57.6" x14ac:dyDescent="0.3">
      <c r="E4757" s="2" t="str">
        <f t="shared" si="75"/>
        <v xml:space="preserve">
</v>
      </c>
    </row>
    <row r="4758" spans="1:5" ht="57.6" x14ac:dyDescent="0.3">
      <c r="E4758" s="2" t="str">
        <f t="shared" si="75"/>
        <v xml:space="preserve">
8" Jack O' Lantern Cover Pot</v>
      </c>
    </row>
    <row r="4759" spans="1:5" ht="57.6" x14ac:dyDescent="0.3">
      <c r="E4759" s="2" t="str">
        <f t="shared" si="75"/>
        <v xml:space="preserve">
8" Jack O' Lantern Cover Pot
Outside Diameter 8"</v>
      </c>
    </row>
    <row r="4760" spans="1:5" ht="57.6" x14ac:dyDescent="0.3">
      <c r="E4760" s="2" t="str">
        <f t="shared" si="75"/>
        <v xml:space="preserve">
8" Jack O' Lantern Cover Pot
Outside Diameter 8"
Height 6.5"</v>
      </c>
    </row>
    <row r="4761" spans="1:5" ht="57.6" x14ac:dyDescent="0.3">
      <c r="A4761" t="s">
        <v>2631</v>
      </c>
      <c r="B4761" t="s">
        <v>2632</v>
      </c>
      <c r="E4761" s="2" t="str">
        <f t="shared" si="75"/>
        <v>8" Jack O' Lantern Cover Pot
Outside Diameter 8"
Height 6.5"
Base Diameter 5.9"</v>
      </c>
    </row>
    <row r="4762" spans="1:5" ht="57.6" x14ac:dyDescent="0.3">
      <c r="B4762" t="s">
        <v>2633</v>
      </c>
      <c r="E4762" s="2" t="str">
        <f t="shared" si="75"/>
        <v xml:space="preserve">Outside Diameter 8"
Height 6.5"
Base Diameter 5.9"
</v>
      </c>
    </row>
    <row r="4763" spans="1:5" ht="57.6" x14ac:dyDescent="0.3">
      <c r="B4763" t="s">
        <v>2634</v>
      </c>
      <c r="E4763" s="2" t="str">
        <f t="shared" si="75"/>
        <v xml:space="preserve">Height 6.5"
Base Diameter 5.9"
</v>
      </c>
    </row>
    <row r="4764" spans="1:5" ht="57.6" x14ac:dyDescent="0.3">
      <c r="B4764" t="s">
        <v>2635</v>
      </c>
      <c r="E4764" s="2" t="str">
        <f t="shared" si="75"/>
        <v xml:space="preserve">Base Diameter 5.9"
</v>
      </c>
    </row>
    <row r="4765" spans="1:5" ht="57.6" x14ac:dyDescent="0.3">
      <c r="E4765" s="2" t="str">
        <f t="shared" si="75"/>
        <v xml:space="preserve">
</v>
      </c>
    </row>
    <row r="4766" spans="1:5" ht="57.6" x14ac:dyDescent="0.3">
      <c r="E4766" s="2" t="str">
        <f t="shared" si="75"/>
        <v xml:space="preserve">
</v>
      </c>
    </row>
    <row r="4767" spans="1:5" ht="57.6" x14ac:dyDescent="0.3">
      <c r="E4767" s="2" t="str">
        <f t="shared" si="75"/>
        <v xml:space="preserve">
7" Jute Pot</v>
      </c>
    </row>
    <row r="4768" spans="1:5" ht="57.6" x14ac:dyDescent="0.3">
      <c r="E4768" s="2" t="str">
        <f t="shared" si="75"/>
        <v xml:space="preserve">
7" Jute Pot
OD 7"  HT 6.5"  BD  5.63"</v>
      </c>
    </row>
    <row r="4769" spans="1:5" ht="57.6" x14ac:dyDescent="0.3">
      <c r="E4769" s="2" t="str">
        <f t="shared" si="75"/>
        <v xml:space="preserve">
7" Jute Pot
OD 7"  HT 6.5"  BD  5.63"
2.8 Litres</v>
      </c>
    </row>
    <row r="4770" spans="1:5" ht="57.6" x14ac:dyDescent="0.3">
      <c r="A4770" t="s">
        <v>2636</v>
      </c>
      <c r="B4770" t="s">
        <v>2637</v>
      </c>
      <c r="E4770" s="2" t="str">
        <f t="shared" si="75"/>
        <v>7" Jute Pot
OD 7"  HT 6.5"  BD  5.63"
2.8 Litres
.74 US Liquid Gallons</v>
      </c>
    </row>
    <row r="4771" spans="1:5" ht="57.6" x14ac:dyDescent="0.3">
      <c r="B4771" t="s">
        <v>2638</v>
      </c>
      <c r="E4771" s="2" t="str">
        <f t="shared" si="75"/>
        <v>OD 7"  HT 6.5"  BD  5.63"
2.8 Litres
.74 US Liquid Gallons
647 cubic inches</v>
      </c>
    </row>
    <row r="4772" spans="1:5" ht="57.6" x14ac:dyDescent="0.3">
      <c r="B4772" t="s">
        <v>2639</v>
      </c>
      <c r="E4772" s="2" t="str">
        <f t="shared" si="75"/>
        <v xml:space="preserve">2.8 Litres
.74 US Liquid Gallons
647 cubic inches
</v>
      </c>
    </row>
    <row r="4773" spans="1:5" ht="57.6" x14ac:dyDescent="0.3">
      <c r="B4773" t="s">
        <v>2640</v>
      </c>
      <c r="E4773" s="2" t="str">
        <f t="shared" si="75"/>
        <v xml:space="preserve">.74 US Liquid Gallons
647 cubic inches
</v>
      </c>
    </row>
    <row r="4774" spans="1:5" ht="57.6" x14ac:dyDescent="0.3">
      <c r="B4774" t="s">
        <v>2641</v>
      </c>
      <c r="E4774" s="2" t="str">
        <f t="shared" si="75"/>
        <v xml:space="preserve">647 cubic inches
</v>
      </c>
    </row>
    <row r="4775" spans="1:5" ht="57.6" x14ac:dyDescent="0.3">
      <c r="E4775" s="2" t="str">
        <f t="shared" si="75"/>
        <v xml:space="preserve">
</v>
      </c>
    </row>
    <row r="4776" spans="1:5" ht="57.6" x14ac:dyDescent="0.3">
      <c r="E4776" s="2" t="str">
        <f t="shared" si="75"/>
        <v xml:space="preserve">
6.5"  Knitted Reindeer Cover Pot</v>
      </c>
    </row>
    <row r="4777" spans="1:5" ht="57.6" x14ac:dyDescent="0.3">
      <c r="E4777" s="2" t="str">
        <f t="shared" si="75"/>
        <v xml:space="preserve">
6.5"  Knitted Reindeer Cover Pot
OD 7.4" HT 6.1 " BD 5.4"</v>
      </c>
    </row>
    <row r="4778" spans="1:5" ht="57.6" x14ac:dyDescent="0.3">
      <c r="E4778" s="2" t="str">
        <f t="shared" si="75"/>
        <v xml:space="preserve">
6.5"  Knitted Reindeer Cover Pot
OD 7.4" HT 6.1 " BD 5.4"
0.83 US Liquid Gallons</v>
      </c>
    </row>
    <row r="4779" spans="1:5" ht="57.6" x14ac:dyDescent="0.3">
      <c r="A4779" t="s">
        <v>2642</v>
      </c>
      <c r="B4779" t="s">
        <v>2643</v>
      </c>
      <c r="E4779" s="2" t="str">
        <f t="shared" si="75"/>
        <v>6.5"  Knitted Reindeer Cover Pot
OD 7.4" HT 6.1 " BD 5.4"
0.83 US Liquid Gallons
3.15 Litres</v>
      </c>
    </row>
    <row r="4780" spans="1:5" ht="57.6" x14ac:dyDescent="0.3">
      <c r="B4780" t="s">
        <v>2569</v>
      </c>
      <c r="E4780" s="2" t="str">
        <f t="shared" si="75"/>
        <v>OD 7.4" HT 6.1 " BD 5.4"
0.83 US Liquid Gallons
3.15 Litres
3.33 US QTs</v>
      </c>
    </row>
    <row r="4781" spans="1:5" ht="57.6" x14ac:dyDescent="0.3">
      <c r="B4781" t="s">
        <v>2564</v>
      </c>
      <c r="E4781" s="2" t="str">
        <f t="shared" si="75"/>
        <v xml:space="preserve">0.83 US Liquid Gallons
3.15 Litres
3.33 US QTs
</v>
      </c>
    </row>
    <row r="4782" spans="1:5" ht="57.6" x14ac:dyDescent="0.3">
      <c r="B4782" t="s">
        <v>2565</v>
      </c>
      <c r="E4782" s="2" t="str">
        <f t="shared" si="75"/>
        <v xml:space="preserve">3.15 Litres
3.33 US QTs
</v>
      </c>
    </row>
    <row r="4783" spans="1:5" ht="57.6" x14ac:dyDescent="0.3">
      <c r="B4783" t="s">
        <v>2566</v>
      </c>
      <c r="E4783" s="2" t="str">
        <f t="shared" si="75"/>
        <v xml:space="preserve">3.33 US QTs
</v>
      </c>
    </row>
    <row r="4784" spans="1:5" ht="57.6" x14ac:dyDescent="0.3">
      <c r="E4784" s="2" t="str">
        <f t="shared" si="75"/>
        <v xml:space="preserve">
1.5 Gallon Litho Drop In</v>
      </c>
    </row>
    <row r="4785" spans="1:5" ht="57.6" x14ac:dyDescent="0.3">
      <c r="E4785" s="2" t="str">
        <f t="shared" si="75"/>
        <v xml:space="preserve">
1.5 Gallon Litho Drop In
OD 10.85" HT 7" BD 8"</v>
      </c>
    </row>
    <row r="4786" spans="1:5" ht="57.6" x14ac:dyDescent="0.3">
      <c r="E4786" s="2" t="str">
        <f t="shared" si="75"/>
        <v xml:space="preserve">
1.5 Gallon Litho Drop In
OD 10.85" HT 7" BD 8"
1.5 US Liquid Gallons</v>
      </c>
    </row>
    <row r="4787" spans="1:5" ht="57.6" x14ac:dyDescent="0.3">
      <c r="A4787" t="s">
        <v>2644</v>
      </c>
      <c r="B4787" t="s">
        <v>2645</v>
      </c>
      <c r="E4787" s="2" t="str">
        <f t="shared" si="75"/>
        <v>1.5 Gallon Litho Drop In
OD 10.85" HT 7" BD 8"
1.5 US Liquid Gallons
Fits 10" Basket 1.5 Gallon</v>
      </c>
    </row>
    <row r="4788" spans="1:5" ht="57.6" x14ac:dyDescent="0.3">
      <c r="B4788" t="s">
        <v>2646</v>
      </c>
      <c r="E4788" s="2" t="str">
        <f t="shared" si="75"/>
        <v xml:space="preserve">OD 10.85" HT 7" BD 8"
1.5 US Liquid Gallons
Fits 10" Basket 1.5 Gallon
</v>
      </c>
    </row>
    <row r="4789" spans="1:5" ht="57.6" x14ac:dyDescent="0.3">
      <c r="B4789" t="s">
        <v>1044</v>
      </c>
      <c r="E4789" s="2" t="str">
        <f t="shared" si="75"/>
        <v xml:space="preserve">1.5 US Liquid Gallons
Fits 10" Basket 1.5 Gallon
</v>
      </c>
    </row>
    <row r="4790" spans="1:5" ht="57.6" x14ac:dyDescent="0.3">
      <c r="B4790" t="s">
        <v>2545</v>
      </c>
      <c r="E4790" s="2" t="str">
        <f t="shared" si="75"/>
        <v xml:space="preserve">Fits 10" Basket 1.5 Gallon
</v>
      </c>
    </row>
    <row r="4791" spans="1:5" ht="57.6" x14ac:dyDescent="0.3">
      <c r="E4791" s="2" t="str">
        <f t="shared" si="75"/>
        <v xml:space="preserve">
10" Mod Flora Cover Pot</v>
      </c>
    </row>
    <row r="4792" spans="1:5" ht="57.6" x14ac:dyDescent="0.3">
      <c r="E4792" s="2" t="str">
        <f t="shared" si="75"/>
        <v xml:space="preserve">
10" Mod Flora Cover Pot
OD 10.75'' HT 6.77'' BD 7.28'' </v>
      </c>
    </row>
    <row r="4793" spans="1:5" ht="57.6" x14ac:dyDescent="0.3">
      <c r="E4793" s="2" t="str">
        <f t="shared" si="75"/>
        <v xml:space="preserve">
10" Mod Flora Cover Pot
OD 10.75'' HT 6.77'' BD 7.28'' 
1.9 US Liquid Gallons</v>
      </c>
    </row>
    <row r="4794" spans="1:5" ht="57.6" x14ac:dyDescent="0.3">
      <c r="A4794" t="s">
        <v>2647</v>
      </c>
      <c r="B4794" t="s">
        <v>2648</v>
      </c>
      <c r="E4794" s="2" t="str">
        <f t="shared" si="75"/>
        <v>10" Mod Flora Cover Pot
OD 10.75'' HT 6.77'' BD 7.28'' 
1.9 US Liquid Gallons
7.3 Litres</v>
      </c>
    </row>
    <row r="4795" spans="1:5" ht="57.6" x14ac:dyDescent="0.3">
      <c r="B4795" t="s">
        <v>2649</v>
      </c>
      <c r="E4795" s="2" t="str">
        <f t="shared" si="75"/>
        <v xml:space="preserve">OD 10.75'' HT 6.77'' BD 7.28'' 
1.9 US Liquid Gallons
7.3 Litres
</v>
      </c>
    </row>
    <row r="4796" spans="1:5" ht="57.6" x14ac:dyDescent="0.3">
      <c r="B4796" t="s">
        <v>2498</v>
      </c>
      <c r="E4796" s="2" t="str">
        <f t="shared" si="75"/>
        <v xml:space="preserve">1.9 US Liquid Gallons
7.3 Litres
</v>
      </c>
    </row>
    <row r="4797" spans="1:5" ht="57.6" x14ac:dyDescent="0.3">
      <c r="B4797" t="s">
        <v>2650</v>
      </c>
      <c r="E4797" s="2" t="str">
        <f t="shared" si="75"/>
        <v xml:space="preserve">7.3 Litres
</v>
      </c>
    </row>
    <row r="4798" spans="1:5" ht="57.6" x14ac:dyDescent="0.3">
      <c r="E4798" s="2" t="str">
        <f t="shared" si="75"/>
        <v xml:space="preserve">
</v>
      </c>
    </row>
    <row r="4799" spans="1:5" ht="57.6" x14ac:dyDescent="0.3">
      <c r="E4799" s="2" t="str">
        <f t="shared" si="75"/>
        <v xml:space="preserve">
2.0 Quart Nori Pot</v>
      </c>
    </row>
    <row r="4800" spans="1:5" ht="57.6" x14ac:dyDescent="0.3">
      <c r="E4800" s="2" t="str">
        <f t="shared" si="75"/>
        <v xml:space="preserve">
2.0 Quart Nori Pot
OD 7.48" HT 6.69"  BD 5.51" </v>
      </c>
    </row>
    <row r="4801" spans="1:5" ht="57.6" x14ac:dyDescent="0.3">
      <c r="E4801" s="2" t="str">
        <f t="shared" si="75"/>
        <v xml:space="preserve">
2.0 Quart Nori Pot
OD 7.48" HT 6.69"  BD 5.51" 
 3.52 Liters</v>
      </c>
    </row>
    <row r="4802" spans="1:5" ht="57.6" x14ac:dyDescent="0.3">
      <c r="A4802" t="s">
        <v>2651</v>
      </c>
      <c r="B4802" t="s">
        <v>2652</v>
      </c>
      <c r="E4802" s="2" t="str">
        <f t="shared" si="75"/>
        <v>2.0 Quart Nori Pot
OD 7.48" HT 6.69"  BD 5.51" 
 3.52 Liters
3.72 QTs</v>
      </c>
    </row>
    <row r="4803" spans="1:5" ht="57.6" x14ac:dyDescent="0.3">
      <c r="B4803" t="s">
        <v>2653</v>
      </c>
      <c r="E4803" s="2" t="str">
        <f t="shared" si="75"/>
        <v>OD 7.48" HT 6.69"  BD 5.51" 
 3.52 Liters
3.72 QTs
0.93 US Liquid Gallon</v>
      </c>
    </row>
    <row r="4804" spans="1:5" ht="57.6" x14ac:dyDescent="0.3">
      <c r="B4804" t="s">
        <v>2654</v>
      </c>
      <c r="E4804" s="2" t="str">
        <f t="shared" si="75"/>
        <v xml:space="preserve"> 3.52 Liters
3.72 QTs
0.93 US Liquid Gallon
</v>
      </c>
    </row>
    <row r="4805" spans="1:5" ht="57.6" x14ac:dyDescent="0.3">
      <c r="B4805" t="s">
        <v>2655</v>
      </c>
      <c r="E4805" s="2" t="str">
        <f t="shared" si="75"/>
        <v xml:space="preserve">3.72 QTs
0.93 US Liquid Gallon
</v>
      </c>
    </row>
    <row r="4806" spans="1:5" ht="57.6" x14ac:dyDescent="0.3">
      <c r="B4806" t="s">
        <v>2656</v>
      </c>
      <c r="E4806" s="2" t="str">
        <f t="shared" si="75"/>
        <v xml:space="preserve">0.93 US Liquid Gallon
</v>
      </c>
    </row>
    <row r="4807" spans="1:5" ht="57.6" x14ac:dyDescent="0.3">
      <c r="E4807" s="2" t="str">
        <f t="shared" si="75"/>
        <v xml:space="preserve">
</v>
      </c>
    </row>
    <row r="4808" spans="1:5" ht="57.6" x14ac:dyDescent="0.3">
      <c r="E4808" s="2" t="str">
        <f t="shared" si="75"/>
        <v xml:space="preserve">
8" Owl Cover Pot</v>
      </c>
    </row>
    <row r="4809" spans="1:5" ht="57.6" x14ac:dyDescent="0.3">
      <c r="E4809" s="2" t="str">
        <f t="shared" si="75"/>
        <v xml:space="preserve">
8" Owl Cover Pot
OD 8" HT 6.3" BD 6.18"</v>
      </c>
    </row>
    <row r="4810" spans="1:5" ht="57.6" x14ac:dyDescent="0.3">
      <c r="E4810" s="2" t="str">
        <f t="shared" si="75"/>
        <v xml:space="preserve">
8" Owl Cover Pot
OD 8" HT 6.3" BD 6.18"
1.04 US Liquid Gallons</v>
      </c>
    </row>
    <row r="4811" spans="1:5" ht="57.6" x14ac:dyDescent="0.3">
      <c r="A4811" t="s">
        <v>1</v>
      </c>
      <c r="B4811" t="s">
        <v>52</v>
      </c>
      <c r="E4811" s="2" t="str">
        <f t="shared" si="75"/>
        <v>8" Owl Cover Pot
OD 8" HT 6.3" BD 6.18"
1.04 US Liquid Gallons
3.95 Litres</v>
      </c>
    </row>
    <row r="4812" spans="1:5" ht="57.6" x14ac:dyDescent="0.3">
      <c r="B4812" t="s">
        <v>2657</v>
      </c>
      <c r="E4812" s="2" t="str">
        <f t="shared" si="75"/>
        <v xml:space="preserve">OD 8" HT 6.3" BD 6.18"
1.04 US Liquid Gallons
3.95 Litres
</v>
      </c>
    </row>
    <row r="4813" spans="1:5" ht="57.6" x14ac:dyDescent="0.3">
      <c r="B4813" t="s">
        <v>2658</v>
      </c>
      <c r="E4813" s="2" t="str">
        <f t="shared" si="75"/>
        <v>1.04 US Liquid Gallons
3.95 Litres
Fits 3 Qt Insert Pot</v>
      </c>
    </row>
    <row r="4814" spans="1:5" ht="57.6" x14ac:dyDescent="0.3">
      <c r="B4814" t="s">
        <v>2659</v>
      </c>
      <c r="E4814" s="2" t="str">
        <f t="shared" si="75"/>
        <v xml:space="preserve">3.95 Litres
Fits 3 Qt Insert Pot
</v>
      </c>
    </row>
    <row r="4815" spans="1:5" ht="57.6" x14ac:dyDescent="0.3">
      <c r="E4815" s="2" t="str">
        <f t="shared" ref="E4815:E4878" si="76">B4815 &amp; CHAR(10) &amp;B4816 &amp; CHAR(10) &amp;B4817 &amp;CHAR(10) &amp;B4818</f>
        <v xml:space="preserve">
Fits 3 Qt Insert Pot
</v>
      </c>
    </row>
    <row r="4816" spans="1:5" ht="57.6" x14ac:dyDescent="0.3">
      <c r="B4816" t="s">
        <v>2660</v>
      </c>
      <c r="E4816" s="2" t="str">
        <f t="shared" si="76"/>
        <v xml:space="preserve">Fits 3 Qt Insert Pot
</v>
      </c>
    </row>
    <row r="4817" spans="1:5" ht="57.6" x14ac:dyDescent="0.3">
      <c r="E4817" s="2" t="str">
        <f t="shared" si="76"/>
        <v xml:space="preserve">
7.7" Picket Fence Planter</v>
      </c>
    </row>
    <row r="4818" spans="1:5" ht="57.6" x14ac:dyDescent="0.3">
      <c r="E4818" s="2" t="str">
        <f t="shared" si="76"/>
        <v xml:space="preserve">
7.7" Picket Fence Planter
OD 7.7" HT 6.65" BD 4.72"</v>
      </c>
    </row>
    <row r="4819" spans="1:5" ht="57.6" x14ac:dyDescent="0.3">
      <c r="E4819" s="2" t="str">
        <f t="shared" si="76"/>
        <v xml:space="preserve">
7.7" Picket Fence Planter
OD 7.7" HT 6.65" BD 4.72"
1.10 US Gallons</v>
      </c>
    </row>
    <row r="4820" spans="1:5" ht="57.6" x14ac:dyDescent="0.3">
      <c r="A4820" t="s">
        <v>0</v>
      </c>
      <c r="B4820" t="s">
        <v>20</v>
      </c>
      <c r="E4820" s="2" t="str">
        <f t="shared" si="76"/>
        <v>7.7" Picket Fence Planter
OD 7.7" HT 6.65" BD 4.72"
1.10 US Gallons
4.16 Liters</v>
      </c>
    </row>
    <row r="4821" spans="1:5" ht="57.6" x14ac:dyDescent="0.3">
      <c r="B4821" t="s">
        <v>2661</v>
      </c>
      <c r="E4821" s="2" t="str">
        <f t="shared" si="76"/>
        <v xml:space="preserve">OD 7.7" HT 6.65" BD 4.72"
1.10 US Gallons
4.16 Liters
</v>
      </c>
    </row>
    <row r="4822" spans="1:5" ht="57.6" x14ac:dyDescent="0.3">
      <c r="B4822" t="s">
        <v>2662</v>
      </c>
      <c r="E4822" s="2" t="str">
        <f t="shared" si="76"/>
        <v xml:space="preserve">1.10 US Gallons
4.16 Liters
</v>
      </c>
    </row>
    <row r="4823" spans="1:5" ht="57.6" x14ac:dyDescent="0.3">
      <c r="B4823" t="s">
        <v>2663</v>
      </c>
      <c r="E4823" s="2" t="str">
        <f t="shared" si="76"/>
        <v xml:space="preserve">4.16 Liters
</v>
      </c>
    </row>
    <row r="4824" spans="1:5" ht="57.6" x14ac:dyDescent="0.3">
      <c r="E4824" s="2" t="str">
        <f t="shared" si="76"/>
        <v xml:space="preserve">
</v>
      </c>
    </row>
    <row r="4825" spans="1:5" ht="57.6" x14ac:dyDescent="0.3">
      <c r="E4825" s="2" t="str">
        <f t="shared" si="76"/>
        <v xml:space="preserve">
</v>
      </c>
    </row>
    <row r="4826" spans="1:5" ht="57.6" x14ac:dyDescent="0.3">
      <c r="E4826" s="2" t="str">
        <f t="shared" si="76"/>
        <v xml:space="preserve">
10" Plait Weave Pot Cover</v>
      </c>
    </row>
    <row r="4827" spans="1:5" ht="57.6" x14ac:dyDescent="0.3">
      <c r="E4827" s="2" t="str">
        <f t="shared" si="76"/>
        <v xml:space="preserve">
10" Plait Weave Pot Cover
OD 10.75"  HT  6.77"  BD 7.8"</v>
      </c>
    </row>
    <row r="4828" spans="1:5" ht="57.6" x14ac:dyDescent="0.3">
      <c r="E4828" s="2" t="str">
        <f t="shared" si="76"/>
        <v xml:space="preserve">
10" Plait Weave Pot Cover
OD 10.75"  HT  6.77"  BD 7.8"
5.7 Litres</v>
      </c>
    </row>
    <row r="4829" spans="1:5" ht="57.6" x14ac:dyDescent="0.3">
      <c r="A4829" t="s">
        <v>2664</v>
      </c>
      <c r="B4829" t="s">
        <v>2665</v>
      </c>
      <c r="E4829" s="2" t="str">
        <f t="shared" si="76"/>
        <v>10" Plait Weave Pot Cover
OD 10.75"  HT  6.77"  BD 7.8"
5.7 Litres
1.5 US Liquid Gallons</v>
      </c>
    </row>
    <row r="4830" spans="1:5" ht="57.6" x14ac:dyDescent="0.3">
      <c r="B4830" t="s">
        <v>2666</v>
      </c>
      <c r="E4830" s="2" t="str">
        <f t="shared" si="76"/>
        <v xml:space="preserve">OD 10.75"  HT  6.77"  BD 7.8"
5.7 Litres
1.5 US Liquid Gallons
</v>
      </c>
    </row>
    <row r="4831" spans="1:5" ht="57.6" x14ac:dyDescent="0.3">
      <c r="B4831" t="s">
        <v>606</v>
      </c>
      <c r="E4831" s="2" t="str">
        <f t="shared" si="76"/>
        <v xml:space="preserve">5.7 Litres
1.5 US Liquid Gallons
</v>
      </c>
    </row>
    <row r="4832" spans="1:5" ht="57.6" x14ac:dyDescent="0.3">
      <c r="B4832" t="s">
        <v>1044</v>
      </c>
      <c r="E4832" s="2" t="str">
        <f t="shared" si="76"/>
        <v xml:space="preserve">1.5 US Liquid Gallons
</v>
      </c>
    </row>
    <row r="4833" spans="1:5" ht="57.6" x14ac:dyDescent="0.3">
      <c r="E4833" s="2" t="str">
        <f t="shared" si="76"/>
        <v xml:space="preserve">
</v>
      </c>
    </row>
    <row r="4834" spans="1:5" ht="57.6" x14ac:dyDescent="0.3">
      <c r="E4834" s="2" t="str">
        <f t="shared" si="76"/>
        <v xml:space="preserve">
8.5" Point Pot</v>
      </c>
    </row>
    <row r="4835" spans="1:5" ht="57.6" x14ac:dyDescent="0.3">
      <c r="E4835" s="2" t="str">
        <f t="shared" si="76"/>
        <v xml:space="preserve">
8.5" Point Pot
OD 8.5" HT 6.7" BD 6.61"</v>
      </c>
    </row>
    <row r="4836" spans="1:5" ht="57.6" x14ac:dyDescent="0.3">
      <c r="E4836" s="2" t="str">
        <f t="shared" si="76"/>
        <v xml:space="preserve">
8.5" Point Pot
OD 8.5" HT 6.7" BD 6.61"
1.78 US Liquid Gallons</v>
      </c>
    </row>
    <row r="4837" spans="1:5" ht="57.6" x14ac:dyDescent="0.3">
      <c r="A4837" t="s">
        <v>2667</v>
      </c>
      <c r="B4837" t="s">
        <v>2668</v>
      </c>
      <c r="E4837" s="2" t="str">
        <f t="shared" si="76"/>
        <v>8.5" Point Pot
OD 8.5" HT 6.7" BD 6.61"
1.78 US Liquid Gallons
6.75 Litres</v>
      </c>
    </row>
    <row r="4838" spans="1:5" ht="57.6" x14ac:dyDescent="0.3">
      <c r="B4838" t="s">
        <v>2669</v>
      </c>
      <c r="E4838" s="2" t="str">
        <f t="shared" si="76"/>
        <v>OD 8.5" HT 6.7" BD 6.61"
1.78 US Liquid Gallons
6.75 Litres
411 cubic inches</v>
      </c>
    </row>
    <row r="4839" spans="1:5" ht="57.6" x14ac:dyDescent="0.3">
      <c r="B4839" t="s">
        <v>400</v>
      </c>
      <c r="E4839" s="2" t="str">
        <f t="shared" si="76"/>
        <v xml:space="preserve">1.78 US Liquid Gallons
6.75 Litres
411 cubic inches
</v>
      </c>
    </row>
    <row r="4840" spans="1:5" ht="57.6" x14ac:dyDescent="0.3">
      <c r="B4840" t="s">
        <v>401</v>
      </c>
      <c r="E4840" s="2" t="str">
        <f t="shared" si="76"/>
        <v xml:space="preserve">6.75 Litres
411 cubic inches
</v>
      </c>
    </row>
    <row r="4841" spans="1:5" ht="57.6" x14ac:dyDescent="0.3">
      <c r="B4841" t="s">
        <v>402</v>
      </c>
      <c r="E4841" s="2" t="str">
        <f t="shared" si="76"/>
        <v>411 cubic inches
7" Point Pot</v>
      </c>
    </row>
    <row r="4842" spans="1:5" ht="57.6" x14ac:dyDescent="0.3">
      <c r="E4842" s="2" t="str">
        <f t="shared" si="76"/>
        <v xml:space="preserve">
7" Point Pot
OD 7.1" HT 5.7" BD 5.5"</v>
      </c>
    </row>
    <row r="4843" spans="1:5" ht="57.6" x14ac:dyDescent="0.3">
      <c r="E4843" s="2" t="str">
        <f t="shared" si="76"/>
        <v xml:space="preserve">
7" Point Pot
OD 7.1" HT 5.7" BD 5.5"
.74 US Liquid Gallons</v>
      </c>
    </row>
    <row r="4844" spans="1:5" ht="57.6" x14ac:dyDescent="0.3">
      <c r="A4844" t="s">
        <v>2670</v>
      </c>
      <c r="B4844" t="s">
        <v>2671</v>
      </c>
      <c r="E4844" s="2" t="str">
        <f t="shared" si="76"/>
        <v>7" Point Pot
OD 7.1" HT 5.7" BD 5.5"
.74 US Liquid Gallons
2.8 Litres</v>
      </c>
    </row>
    <row r="4845" spans="1:5" ht="57.6" x14ac:dyDescent="0.3">
      <c r="B4845" t="s">
        <v>2672</v>
      </c>
      <c r="E4845" s="2" t="str">
        <f t="shared" si="76"/>
        <v>OD 7.1" HT 5.7" BD 5.5"
.74 US Liquid Gallons
2.8 Litres
170 cubic inches</v>
      </c>
    </row>
    <row r="4846" spans="1:5" ht="57.6" x14ac:dyDescent="0.3">
      <c r="B4846" t="s">
        <v>2640</v>
      </c>
      <c r="E4846" s="2" t="str">
        <f t="shared" si="76"/>
        <v xml:space="preserve">.74 US Liquid Gallons
2.8 Litres
170 cubic inches
</v>
      </c>
    </row>
    <row r="4847" spans="1:5" ht="57.6" x14ac:dyDescent="0.3">
      <c r="B4847" t="s">
        <v>2639</v>
      </c>
      <c r="E4847" s="2" t="str">
        <f t="shared" si="76"/>
        <v xml:space="preserve">2.8 Litres
170 cubic inches
</v>
      </c>
    </row>
    <row r="4848" spans="1:5" ht="57.6" x14ac:dyDescent="0.3">
      <c r="B4848" t="s">
        <v>2673</v>
      </c>
      <c r="E4848" s="2" t="str">
        <f t="shared" si="76"/>
        <v>170 cubic inches
6.3" Point Pot</v>
      </c>
    </row>
    <row r="4849" spans="1:5" ht="57.6" x14ac:dyDescent="0.3">
      <c r="E4849" s="2" t="str">
        <f t="shared" si="76"/>
        <v xml:space="preserve">
6.3" Point Pot
OD 6.3"  HT 5.71"  BD  5"</v>
      </c>
    </row>
    <row r="4850" spans="1:5" ht="57.6" x14ac:dyDescent="0.3">
      <c r="E4850" s="2" t="str">
        <f t="shared" si="76"/>
        <v xml:space="preserve">
6.3" Point Pot
OD 6.3"  HT 5.71"  BD  5"
2.3 Litres</v>
      </c>
    </row>
    <row r="4851" spans="1:5" ht="57.6" x14ac:dyDescent="0.3">
      <c r="A4851" t="s">
        <v>2674</v>
      </c>
      <c r="B4851" t="s">
        <v>2675</v>
      </c>
      <c r="E4851" s="2" t="str">
        <f t="shared" si="76"/>
        <v>6.3" Point Pot
OD 6.3"  HT 5.71"  BD  5"
2.3 Litres
.61 US Liquid Gallons</v>
      </c>
    </row>
    <row r="4852" spans="1:5" ht="57.6" x14ac:dyDescent="0.3">
      <c r="B4852" t="s">
        <v>2676</v>
      </c>
      <c r="E4852" s="2" t="str">
        <f t="shared" si="76"/>
        <v xml:space="preserve">OD 6.3"  HT 5.71"  BD  5"
2.3 Litres
.61 US Liquid Gallons
</v>
      </c>
    </row>
    <row r="4853" spans="1:5" ht="57.6" x14ac:dyDescent="0.3">
      <c r="B4853" t="s">
        <v>2677</v>
      </c>
      <c r="E4853" s="2" t="str">
        <f t="shared" si="76"/>
        <v xml:space="preserve">2.3 Litres
.61 US Liquid Gallons
</v>
      </c>
    </row>
    <row r="4854" spans="1:5" ht="57.6" x14ac:dyDescent="0.3">
      <c r="B4854" t="s">
        <v>2678</v>
      </c>
      <c r="E4854" s="2" t="str">
        <f t="shared" si="76"/>
        <v>.61 US Liquid Gallons
9.5" Pumpkin Planter</v>
      </c>
    </row>
    <row r="4855" spans="1:5" ht="57.6" x14ac:dyDescent="0.3">
      <c r="E4855" s="2" t="str">
        <f t="shared" si="76"/>
        <v xml:space="preserve">
9.5" Pumpkin Planter
OD 9.5" HT 6.7"  </v>
      </c>
    </row>
    <row r="4856" spans="1:5" ht="57.6" x14ac:dyDescent="0.3">
      <c r="E4856" s="2" t="str">
        <f t="shared" si="76"/>
        <v xml:space="preserve">
9.5" Pumpkin Planter
OD 9.5" HT 6.7"  
1.3 US Liquid Gallons</v>
      </c>
    </row>
    <row r="4857" spans="1:5" ht="57.6" x14ac:dyDescent="0.3">
      <c r="A4857" t="s">
        <v>2679</v>
      </c>
      <c r="B4857" t="s">
        <v>2680</v>
      </c>
      <c r="E4857" s="2" t="str">
        <f t="shared" si="76"/>
        <v xml:space="preserve">9.5" Pumpkin Planter
OD 9.5" HT 6.7"  
1.3 US Liquid Gallons
</v>
      </c>
    </row>
    <row r="4858" spans="1:5" ht="57.6" x14ac:dyDescent="0.3">
      <c r="B4858" t="s">
        <v>2681</v>
      </c>
      <c r="E4858" s="2" t="str">
        <f t="shared" si="76"/>
        <v xml:space="preserve">OD 9.5" HT 6.7"  
1.3 US Liquid Gallons
</v>
      </c>
    </row>
    <row r="4859" spans="1:5" ht="57.6" x14ac:dyDescent="0.3">
      <c r="B4859" t="s">
        <v>2682</v>
      </c>
      <c r="E4859" s="2" t="str">
        <f t="shared" si="76"/>
        <v xml:space="preserve">1.3 US Liquid Gallons
</v>
      </c>
    </row>
    <row r="4860" spans="1:5" ht="57.6" x14ac:dyDescent="0.3">
      <c r="E4860" s="2" t="str">
        <f t="shared" si="76"/>
        <v xml:space="preserve">
10" Pumpkin Planter</v>
      </c>
    </row>
    <row r="4861" spans="1:5" ht="57.6" x14ac:dyDescent="0.3">
      <c r="E4861" s="2" t="str">
        <f t="shared" si="76"/>
        <v xml:space="preserve">
10" Pumpkin Planter
OD 10" HT 6.97"  BD 5.12"  </v>
      </c>
    </row>
    <row r="4862" spans="1:5" ht="57.6" x14ac:dyDescent="0.3">
      <c r="E4862" s="2" t="str">
        <f t="shared" si="76"/>
        <v xml:space="preserve">
10" Pumpkin Planter
OD 10" HT 6.97"  BD 5.12"  
1.5 US Liquid Gallons</v>
      </c>
    </row>
    <row r="4863" spans="1:5" ht="57.6" x14ac:dyDescent="0.3">
      <c r="A4863" t="s">
        <v>2683</v>
      </c>
      <c r="B4863" t="s">
        <v>2684</v>
      </c>
      <c r="E4863" s="2" t="str">
        <f t="shared" si="76"/>
        <v>10" Pumpkin Planter
OD 10" HT 6.97"  BD 5.12"  
1.5 US Liquid Gallons
5.85 Litres</v>
      </c>
    </row>
    <row r="4864" spans="1:5" ht="57.6" x14ac:dyDescent="0.3">
      <c r="B4864" t="s">
        <v>2685</v>
      </c>
      <c r="E4864" s="2" t="str">
        <f t="shared" si="76"/>
        <v xml:space="preserve">OD 10" HT 6.97"  BD 5.12"  
1.5 US Liquid Gallons
5.85 Litres
</v>
      </c>
    </row>
    <row r="4865" spans="1:5" ht="57.6" x14ac:dyDescent="0.3">
      <c r="B4865" t="s">
        <v>1044</v>
      </c>
      <c r="E4865" s="2" t="str">
        <f t="shared" si="76"/>
        <v xml:space="preserve">1.5 US Liquid Gallons
5.85 Litres
</v>
      </c>
    </row>
    <row r="4866" spans="1:5" ht="57.6" x14ac:dyDescent="0.3">
      <c r="B4866" t="s">
        <v>197</v>
      </c>
      <c r="E4866" s="2" t="str">
        <f t="shared" si="76"/>
        <v xml:space="preserve">5.85 Litres
</v>
      </c>
    </row>
    <row r="4867" spans="1:5" ht="57.6" x14ac:dyDescent="0.3">
      <c r="E4867" s="2" t="str">
        <f t="shared" si="76"/>
        <v xml:space="preserve">
</v>
      </c>
    </row>
    <row r="4868" spans="1:5" ht="57.6" x14ac:dyDescent="0.3">
      <c r="E4868" s="2" t="str">
        <f t="shared" si="76"/>
        <v xml:space="preserve">
</v>
      </c>
    </row>
    <row r="4869" spans="1:5" ht="57.6" x14ac:dyDescent="0.3">
      <c r="E4869" s="2" t="str">
        <f t="shared" si="76"/>
        <v xml:space="preserve">
8" Pumpkin Pot</v>
      </c>
    </row>
    <row r="4870" spans="1:5" ht="57.6" x14ac:dyDescent="0.3">
      <c r="E4870" s="2" t="str">
        <f t="shared" si="76"/>
        <v xml:space="preserve">
8" Pumpkin Pot
Outside Diameter 10.7"</v>
      </c>
    </row>
    <row r="4871" spans="1:5" ht="57.6" x14ac:dyDescent="0.3">
      <c r="E4871" s="2" t="str">
        <f t="shared" si="76"/>
        <v xml:space="preserve">
8" Pumpkin Pot
Outside Diameter 10.7"
Height 6.7"</v>
      </c>
    </row>
    <row r="4872" spans="1:5" ht="57.6" x14ac:dyDescent="0.3">
      <c r="A4872" t="s">
        <v>2686</v>
      </c>
      <c r="B4872" t="s">
        <v>2687</v>
      </c>
      <c r="E4872" s="2" t="str">
        <f t="shared" si="76"/>
        <v>8" Pumpkin Pot
Outside Diameter 10.7"
Height 6.7"
Base Diameter 8.4"</v>
      </c>
    </row>
    <row r="4873" spans="1:5" ht="57.6" x14ac:dyDescent="0.3">
      <c r="B4873" t="s">
        <v>2688</v>
      </c>
      <c r="E4873" s="2" t="str">
        <f t="shared" si="76"/>
        <v>Outside Diameter 10.7"
Height 6.7"
Base Diameter 8.4"
2.04 US Liquid Gallons</v>
      </c>
    </row>
    <row r="4874" spans="1:5" ht="57.6" x14ac:dyDescent="0.3">
      <c r="B4874" t="s">
        <v>2689</v>
      </c>
      <c r="E4874" s="2" t="str">
        <f t="shared" si="76"/>
        <v>Height 6.7"
Base Diameter 8.4"
2.04 US Liquid Gallons
7.7 Litres</v>
      </c>
    </row>
    <row r="4875" spans="1:5" ht="57.6" x14ac:dyDescent="0.3">
      <c r="B4875" t="s">
        <v>2690</v>
      </c>
      <c r="E4875" s="2" t="str">
        <f t="shared" si="76"/>
        <v xml:space="preserve">Base Diameter 8.4"
2.04 US Liquid Gallons
7.7 Litres
</v>
      </c>
    </row>
    <row r="4876" spans="1:5" ht="57.6" x14ac:dyDescent="0.3">
      <c r="B4876" t="s">
        <v>1647</v>
      </c>
      <c r="E4876" s="2" t="str">
        <f t="shared" si="76"/>
        <v xml:space="preserve">2.04 US Liquid Gallons
7.7 Litres
</v>
      </c>
    </row>
    <row r="4877" spans="1:5" ht="57.6" x14ac:dyDescent="0.3">
      <c r="B4877" t="s">
        <v>938</v>
      </c>
      <c r="E4877" s="2" t="str">
        <f t="shared" si="76"/>
        <v>7.7 Litres
7.4" Shiny Star Cover Pot</v>
      </c>
    </row>
    <row r="4878" spans="1:5" ht="57.6" x14ac:dyDescent="0.3">
      <c r="E4878" s="2" t="str">
        <f t="shared" si="76"/>
        <v xml:space="preserve">
7.4" Shiny Star Cover Pot
OD 7.4" HT 6.1 " BD 5.4"</v>
      </c>
    </row>
    <row r="4879" spans="1:5" ht="57.6" x14ac:dyDescent="0.3">
      <c r="E4879" s="2" t="str">
        <f t="shared" ref="E4879:E4942" si="77">B4879 &amp; CHAR(10) &amp;B4880 &amp; CHAR(10) &amp;B4881 &amp;CHAR(10) &amp;B4882</f>
        <v xml:space="preserve">
7.4" Shiny Star Cover Pot
OD 7.4" HT 6.1 " BD 5.4"
0.82 US Liquid Gallons</v>
      </c>
    </row>
    <row r="4880" spans="1:5" ht="57.6" x14ac:dyDescent="0.3">
      <c r="A4880" t="s">
        <v>2691</v>
      </c>
      <c r="B4880" t="s">
        <v>2692</v>
      </c>
      <c r="E4880" s="2" t="str">
        <f t="shared" si="77"/>
        <v>7.4" Shiny Star Cover Pot
OD 7.4" HT 6.1 " BD 5.4"
0.82 US Liquid Gallons
3.1 Litres</v>
      </c>
    </row>
    <row r="4881" spans="1:5" ht="57.6" x14ac:dyDescent="0.3">
      <c r="B4881" t="s">
        <v>2569</v>
      </c>
      <c r="E4881" s="2" t="str">
        <f t="shared" si="77"/>
        <v>OD 7.4" HT 6.1 " BD 5.4"
0.82 US Liquid Gallons
3.1 Litres
3.27 QTs</v>
      </c>
    </row>
    <row r="4882" spans="1:5" ht="57.6" x14ac:dyDescent="0.3">
      <c r="B4882" t="s">
        <v>2693</v>
      </c>
      <c r="E4882" s="2" t="str">
        <f t="shared" si="77"/>
        <v xml:space="preserve">0.82 US Liquid Gallons
3.1 Litres
3.27 QTs
</v>
      </c>
    </row>
    <row r="4883" spans="1:5" ht="57.6" x14ac:dyDescent="0.3">
      <c r="B4883" t="s">
        <v>589</v>
      </c>
      <c r="E4883" s="2" t="str">
        <f t="shared" si="77"/>
        <v>3.1 Litres
3.27 QTs
6" Shiny Star Cover Pot</v>
      </c>
    </row>
    <row r="4884" spans="1:5" ht="57.6" x14ac:dyDescent="0.3">
      <c r="B4884" t="s">
        <v>2694</v>
      </c>
      <c r="E4884" s="2" t="str">
        <f t="shared" si="77"/>
        <v>3.27 QTs
6" Shiny Star Cover Pot
OD 6.65" HT 5.7" BD 5.1"</v>
      </c>
    </row>
    <row r="4885" spans="1:5" ht="57.6" x14ac:dyDescent="0.3">
      <c r="E4885" s="2" t="str">
        <f t="shared" si="77"/>
        <v xml:space="preserve">
6" Shiny Star Cover Pot
OD 6.65" HT 5.7" BD 5.1"
0.607 US Liquid Gallons</v>
      </c>
    </row>
    <row r="4886" spans="1:5" ht="57.6" x14ac:dyDescent="0.3">
      <c r="A4886" t="s">
        <v>2695</v>
      </c>
      <c r="B4886" t="s">
        <v>2696</v>
      </c>
      <c r="E4886" s="2" t="str">
        <f t="shared" si="77"/>
        <v>6" Shiny Star Cover Pot
OD 6.65" HT 5.7" BD 5.1"
0.607 US Liquid Gallons
2.3 Litres</v>
      </c>
    </row>
    <row r="4887" spans="1:5" ht="57.6" x14ac:dyDescent="0.3">
      <c r="B4887" t="s">
        <v>2697</v>
      </c>
      <c r="E4887" s="2" t="str">
        <f t="shared" si="77"/>
        <v>OD 6.65" HT 5.7" BD 5.1"
0.607 US Liquid Gallons
2.3 Litres
2.43 US QTs</v>
      </c>
    </row>
    <row r="4888" spans="1:5" ht="57.6" x14ac:dyDescent="0.3">
      <c r="B4888" t="s">
        <v>2698</v>
      </c>
      <c r="E4888" s="2" t="str">
        <f t="shared" si="77"/>
        <v xml:space="preserve">0.607 US Liquid Gallons
2.3 Litres
2.43 US QTs
</v>
      </c>
    </row>
    <row r="4889" spans="1:5" ht="57.6" x14ac:dyDescent="0.3">
      <c r="B4889" t="s">
        <v>2677</v>
      </c>
      <c r="E4889" s="2" t="str">
        <f t="shared" si="77"/>
        <v>2.3 Litres
2.43 US QTs
7.1" Snow Flake Pot</v>
      </c>
    </row>
    <row r="4890" spans="1:5" ht="57.6" x14ac:dyDescent="0.3">
      <c r="B4890" t="s">
        <v>2699</v>
      </c>
      <c r="E4890" s="2" t="str">
        <f t="shared" si="77"/>
        <v>2.43 US QTs
7.1" Snow Flake Pot
OD 7.5" HT 6.7" BD 5.5"</v>
      </c>
    </row>
    <row r="4891" spans="1:5" ht="57.6" x14ac:dyDescent="0.3">
      <c r="E4891" s="2" t="str">
        <f t="shared" si="77"/>
        <v xml:space="preserve">
7.1" Snow Flake Pot
OD 7.5" HT 6.7" BD 5.5"
3.5 QT</v>
      </c>
    </row>
    <row r="4892" spans="1:5" ht="57.6" x14ac:dyDescent="0.3">
      <c r="A4892" t="s">
        <v>2700</v>
      </c>
      <c r="B4892" t="s">
        <v>2701</v>
      </c>
      <c r="E4892" s="2" t="str">
        <f t="shared" si="77"/>
        <v>7.1" Snow Flake Pot
OD 7.5" HT 6.7" BD 5.5"
3.5 QT
0.75 US Gallons</v>
      </c>
    </row>
    <row r="4893" spans="1:5" ht="57.6" x14ac:dyDescent="0.3">
      <c r="B4893" t="s">
        <v>2540</v>
      </c>
      <c r="E4893" s="2" t="str">
        <f t="shared" si="77"/>
        <v>OD 7.5" HT 6.7" BD 5.5"
3.5 QT
0.75 US Gallons
2.8 Lliters</v>
      </c>
    </row>
    <row r="4894" spans="1:5" ht="57.6" x14ac:dyDescent="0.3">
      <c r="B4894" t="s">
        <v>2702</v>
      </c>
      <c r="E4894" s="2" t="str">
        <f t="shared" si="77"/>
        <v xml:space="preserve">3.5 QT
0.75 US Gallons
2.8 Lliters
</v>
      </c>
    </row>
    <row r="4895" spans="1:5" ht="57.6" x14ac:dyDescent="0.3">
      <c r="B4895" t="s">
        <v>2703</v>
      </c>
      <c r="E4895" s="2" t="str">
        <f t="shared" si="77"/>
        <v xml:space="preserve">0.75 US Gallons
2.8 Lliters
</v>
      </c>
    </row>
    <row r="4896" spans="1:5" ht="57.6" x14ac:dyDescent="0.3">
      <c r="B4896" t="s">
        <v>2704</v>
      </c>
      <c r="E4896" s="2" t="str">
        <f t="shared" si="77"/>
        <v>2.8 Lliters
3 QT Snow Flake Cover Pot</v>
      </c>
    </row>
    <row r="4897" spans="1:5" ht="57.6" x14ac:dyDescent="0.3">
      <c r="E4897" s="2" t="str">
        <f t="shared" si="77"/>
        <v xml:space="preserve">
3 QT Snow Flake Cover Pot
OD 8.25" HT 6.57" BD 5.67"</v>
      </c>
    </row>
    <row r="4898" spans="1:5" ht="57.6" x14ac:dyDescent="0.3">
      <c r="E4898" s="2" t="str">
        <f t="shared" si="77"/>
        <v xml:space="preserve">
3 QT Snow Flake Cover Pot
OD 8.25" HT 6.57" BD 5.67"
</v>
      </c>
    </row>
    <row r="4899" spans="1:5" ht="57.6" x14ac:dyDescent="0.3">
      <c r="A4899" t="s">
        <v>2705</v>
      </c>
      <c r="B4899" t="s">
        <v>2706</v>
      </c>
      <c r="E4899" s="2" t="str">
        <f t="shared" si="77"/>
        <v>3 QT Snow Flake Cover Pot
OD 8.25" HT 6.57" BD 5.67"
2.5-QT Snow Flake Cover Pot</v>
      </c>
    </row>
    <row r="4900" spans="1:5" ht="57.6" x14ac:dyDescent="0.3">
      <c r="B4900" t="s">
        <v>2707</v>
      </c>
      <c r="E4900" s="2" t="str">
        <f t="shared" si="77"/>
        <v>OD 8.25" HT 6.57" BD 5.67"
2.5-QT Snow Flake Cover Pot
OD 7.5"  HT 7.20"  BD 5"</v>
      </c>
    </row>
    <row r="4901" spans="1:5" ht="57.6" x14ac:dyDescent="0.3">
      <c r="E4901" s="2" t="str">
        <f t="shared" si="77"/>
        <v xml:space="preserve">
2.5-QT Snow Flake Cover Pot
OD 7.5"  HT 7.20"  BD 5"
Fits 2.5QT Insert</v>
      </c>
    </row>
    <row r="4902" spans="1:5" ht="57.6" x14ac:dyDescent="0.3">
      <c r="A4902" t="s">
        <v>2708</v>
      </c>
      <c r="B4902" t="s">
        <v>2709</v>
      </c>
      <c r="E4902" s="2" t="str">
        <f t="shared" si="77"/>
        <v xml:space="preserve">2.5-QT Snow Flake Cover Pot
OD 7.5"  HT 7.20"  BD 5"
Fits 2.5QT Insert
</v>
      </c>
    </row>
    <row r="4903" spans="1:5" ht="57.6" x14ac:dyDescent="0.3">
      <c r="B4903" t="s">
        <v>2710</v>
      </c>
      <c r="E4903" s="2" t="str">
        <f t="shared" si="77"/>
        <v xml:space="preserve">OD 7.5"  HT 7.20"  BD 5"
Fits 2.5QT Insert
</v>
      </c>
    </row>
    <row r="4904" spans="1:5" ht="57.6" x14ac:dyDescent="0.3">
      <c r="B4904" t="s">
        <v>2711</v>
      </c>
      <c r="E4904" s="2" t="str">
        <f t="shared" si="77"/>
        <v xml:space="preserve">Fits 2.5QT Insert
</v>
      </c>
    </row>
    <row r="4905" spans="1:5" ht="57.6" x14ac:dyDescent="0.3">
      <c r="E4905" s="2" t="str">
        <f t="shared" si="77"/>
        <v xml:space="preserve">
7.5" Sparrow Round</v>
      </c>
    </row>
    <row r="4906" spans="1:5" ht="57.6" x14ac:dyDescent="0.3">
      <c r="E4906" s="2" t="str">
        <f t="shared" si="77"/>
        <v xml:space="preserve">
7.5" Sparrow Round
OD 7.4" HT 7" BD 4.89"</v>
      </c>
    </row>
    <row r="4907" spans="1:5" ht="57.6" x14ac:dyDescent="0.3">
      <c r="E4907" s="2" t="str">
        <f t="shared" si="77"/>
        <v xml:space="preserve">
7.5" Sparrow Round
OD 7.4" HT 7" BD 4.89"
3.2 Quarts/3.02 Liters</v>
      </c>
    </row>
    <row r="4908" spans="1:5" ht="57.6" x14ac:dyDescent="0.3">
      <c r="A4908" t="s">
        <v>2712</v>
      </c>
      <c r="B4908" t="s">
        <v>2713</v>
      </c>
      <c r="E4908" s="2" t="str">
        <f t="shared" si="77"/>
        <v>7.5" Sparrow Round
OD 7.4" HT 7" BD 4.89"
3.2 Quarts/3.02 Liters
0.8 US Liquid Gallons</v>
      </c>
    </row>
    <row r="4909" spans="1:5" ht="57.6" x14ac:dyDescent="0.3">
      <c r="B4909" t="s">
        <v>2714</v>
      </c>
      <c r="E4909" s="2" t="str">
        <f t="shared" si="77"/>
        <v xml:space="preserve">OD 7.4" HT 7" BD 4.89"
3.2 Quarts/3.02 Liters
0.8 US Liquid Gallons
</v>
      </c>
    </row>
    <row r="4910" spans="1:5" ht="57.6" x14ac:dyDescent="0.3">
      <c r="B4910" t="s">
        <v>2715</v>
      </c>
      <c r="E4910" s="2" t="str">
        <f t="shared" si="77"/>
        <v xml:space="preserve">3.2 Quarts/3.02 Liters
0.8 US Liquid Gallons
</v>
      </c>
    </row>
    <row r="4911" spans="1:5" ht="57.6" x14ac:dyDescent="0.3">
      <c r="B4911" t="s">
        <v>416</v>
      </c>
      <c r="E4911" s="2" t="str">
        <f t="shared" si="77"/>
        <v xml:space="preserve">0.8 US Liquid Gallons
</v>
      </c>
    </row>
    <row r="4912" spans="1:5" ht="57.6" x14ac:dyDescent="0.3">
      <c r="E4912" s="2" t="str">
        <f t="shared" si="77"/>
        <v xml:space="preserve">
9.25" Spool Square Pot</v>
      </c>
    </row>
    <row r="4913" spans="1:5" ht="57.6" x14ac:dyDescent="0.3">
      <c r="E4913" s="2" t="str">
        <f t="shared" si="77"/>
        <v xml:space="preserve">
9.25" Spool Square Pot
OD 9.25" HT 8.07" BD 6.3"</v>
      </c>
    </row>
    <row r="4914" spans="1:5" ht="57.6" x14ac:dyDescent="0.3">
      <c r="E4914" s="2" t="str">
        <f t="shared" si="77"/>
        <v xml:space="preserve">
9.25" Spool Square Pot
OD 9.25" HT 8.07" BD 6.3"
8.2 Litres</v>
      </c>
    </row>
    <row r="4915" spans="1:5" ht="57.6" x14ac:dyDescent="0.3">
      <c r="A4915" t="s">
        <v>2716</v>
      </c>
      <c r="B4915" t="s">
        <v>2717</v>
      </c>
      <c r="E4915" s="2" t="str">
        <f t="shared" si="77"/>
        <v>9.25" Spool Square Pot
OD 9.25" HT 8.07" BD 6.3"
8.2 Litres
2.2 US_x001E_Liquid Gallons</v>
      </c>
    </row>
    <row r="4916" spans="1:5" ht="57.6" x14ac:dyDescent="0.3">
      <c r="A4916" t="s">
        <v>219</v>
      </c>
      <c r="B4916" t="s">
        <v>2718</v>
      </c>
      <c r="E4916" s="2" t="str">
        <f t="shared" si="77"/>
        <v xml:space="preserve">OD 9.25" HT 8.07" BD 6.3"
8.2 Litres
2.2 US_x001E_Liquid Gallons
 </v>
      </c>
    </row>
    <row r="4917" spans="1:5" ht="57.6" x14ac:dyDescent="0.3">
      <c r="B4917" t="s">
        <v>2719</v>
      </c>
      <c r="E4917" s="2" t="str">
        <f t="shared" si="77"/>
        <v>8.2 Litres
2.2 US_x001E_Liquid Gallons
8" Spool Square Pot</v>
      </c>
    </row>
    <row r="4918" spans="1:5" ht="57.6" x14ac:dyDescent="0.3">
      <c r="B4918" t="s">
        <v>809</v>
      </c>
      <c r="E4918" s="2" t="str">
        <f t="shared" si="77"/>
        <v xml:space="preserve">2.2 US_x001E_Liquid Gallons
8" Spool Square Pot
OD 8" HT 6.25" BD 5.25" </v>
      </c>
    </row>
    <row r="4919" spans="1:5" ht="57.6" x14ac:dyDescent="0.3">
      <c r="B4919" t="s">
        <v>219</v>
      </c>
      <c r="E4919" s="2" t="str">
        <f t="shared" si="77"/>
        <v xml:space="preserve"> 
8" Spool Square Pot
OD 8" HT 6.25" BD 5.25" 
3.65 Litres</v>
      </c>
    </row>
    <row r="4920" spans="1:5" ht="57.6" x14ac:dyDescent="0.3">
      <c r="A4920" t="s">
        <v>2720</v>
      </c>
      <c r="B4920" t="s">
        <v>2721</v>
      </c>
      <c r="E4920" s="2" t="str">
        <f t="shared" si="77"/>
        <v>8" Spool Square Pot
OD 8" HT 6.25" BD 5.25" 
3.65 Litres
.96 US Liquid Gallons</v>
      </c>
    </row>
    <row r="4921" spans="1:5" ht="57.6" x14ac:dyDescent="0.3">
      <c r="B4921" t="s">
        <v>2722</v>
      </c>
      <c r="E4921" s="2" t="str">
        <f t="shared" si="77"/>
        <v xml:space="preserve">OD 8" HT 6.25" BD 5.25" 
3.65 Litres
.96 US Liquid Gallons
</v>
      </c>
    </row>
    <row r="4922" spans="1:5" ht="57.6" x14ac:dyDescent="0.3">
      <c r="B4922" t="s">
        <v>2723</v>
      </c>
      <c r="E4922" s="2" t="str">
        <f t="shared" si="77"/>
        <v xml:space="preserve">3.65 Litres
.96 US Liquid Gallons
</v>
      </c>
    </row>
    <row r="4923" spans="1:5" ht="57.6" x14ac:dyDescent="0.3">
      <c r="B4923" t="s">
        <v>2724</v>
      </c>
      <c r="E4923" s="2" t="str">
        <f t="shared" si="77"/>
        <v xml:space="preserve">.96 US Liquid Gallons
</v>
      </c>
    </row>
    <row r="4924" spans="1:5" ht="57.6" x14ac:dyDescent="0.3">
      <c r="E4924" s="2" t="str">
        <f t="shared" si="77"/>
        <v xml:space="preserve">
7.5" Spool Cover Pot</v>
      </c>
    </row>
    <row r="4925" spans="1:5" ht="57.6" x14ac:dyDescent="0.3">
      <c r="E4925" s="2" t="str">
        <f t="shared" si="77"/>
        <v xml:space="preserve">
7.5" Spool Cover Pot
OD 7.5" HT 6.75" BD 5.5"</v>
      </c>
    </row>
    <row r="4926" spans="1:5" ht="57.6" x14ac:dyDescent="0.3">
      <c r="E4926" s="2" t="str">
        <f t="shared" si="77"/>
        <v xml:space="preserve">
7.5" Spool Cover Pot
OD 7.5" HT 6.75" BD 5.5"
3.5 Litres</v>
      </c>
    </row>
    <row r="4927" spans="1:5" ht="57.6" x14ac:dyDescent="0.3">
      <c r="A4927" t="s">
        <v>2725</v>
      </c>
      <c r="B4927" t="s">
        <v>2726</v>
      </c>
      <c r="E4927" s="2" t="str">
        <f t="shared" si="77"/>
        <v>7.5" Spool Cover Pot
OD 7.5" HT 6.75" BD 5.5"
3.5 Litres
0.92 US Liquid Gallons</v>
      </c>
    </row>
    <row r="4928" spans="1:5" ht="57.6" x14ac:dyDescent="0.3">
      <c r="B4928" t="s">
        <v>2727</v>
      </c>
      <c r="E4928" s="2" t="str">
        <f t="shared" si="77"/>
        <v>OD 7.5" HT 6.75" BD 5.5"
3.5 Litres
0.92 US Liquid Gallons
3.7 QTs</v>
      </c>
    </row>
    <row r="4929" spans="1:5" ht="57.6" x14ac:dyDescent="0.3">
      <c r="B4929" t="s">
        <v>1211</v>
      </c>
      <c r="E4929" s="2" t="str">
        <f t="shared" si="77"/>
        <v xml:space="preserve">3.5 Litres
0.92 US Liquid Gallons
3.7 QTs
</v>
      </c>
    </row>
    <row r="4930" spans="1:5" ht="57.6" x14ac:dyDescent="0.3">
      <c r="B4930" t="s">
        <v>2305</v>
      </c>
      <c r="E4930" s="2" t="str">
        <f t="shared" si="77"/>
        <v xml:space="preserve">0.92 US Liquid Gallons
3.7 QTs
</v>
      </c>
    </row>
    <row r="4931" spans="1:5" ht="57.6" x14ac:dyDescent="0.3">
      <c r="B4931" t="s">
        <v>2728</v>
      </c>
      <c r="E4931" s="2" t="str">
        <f t="shared" si="77"/>
        <v>3.7 QTs
6.7" Spool Cover Pot</v>
      </c>
    </row>
    <row r="4932" spans="1:5" ht="57.6" x14ac:dyDescent="0.3">
      <c r="E4932" s="2" t="str">
        <f t="shared" si="77"/>
        <v xml:space="preserve">
6.7" Spool Cover Pot
OD  6.7"  HT  5.7"  BD 5.1"</v>
      </c>
    </row>
    <row r="4933" spans="1:5" ht="57.6" x14ac:dyDescent="0.3">
      <c r="E4933" s="2" t="str">
        <f t="shared" si="77"/>
        <v xml:space="preserve">
6.7" Spool Cover Pot
OD  6.7"  HT  5.7"  BD 5.1"
2.4 Litres</v>
      </c>
    </row>
    <row r="4934" spans="1:5" ht="57.6" x14ac:dyDescent="0.3">
      <c r="A4934" t="s">
        <v>2729</v>
      </c>
      <c r="B4934" t="s">
        <v>2730</v>
      </c>
      <c r="E4934" s="2" t="str">
        <f t="shared" si="77"/>
        <v>6.7" Spool Cover Pot
OD  6.7"  HT  5.7"  BD 5.1"
2.4 Litres
0.64 US Liquid Gallons</v>
      </c>
    </row>
    <row r="4935" spans="1:5" ht="57.6" x14ac:dyDescent="0.3">
      <c r="B4935" t="s">
        <v>2731</v>
      </c>
      <c r="E4935" s="2" t="str">
        <f t="shared" si="77"/>
        <v>OD  6.7"  HT  5.7"  BD 5.1"
2.4 Litres
0.64 US Liquid Gallons
2.57 QTs</v>
      </c>
    </row>
    <row r="4936" spans="1:5" ht="57.6" x14ac:dyDescent="0.3">
      <c r="B4936" t="s">
        <v>2732</v>
      </c>
      <c r="E4936" s="2" t="str">
        <f t="shared" si="77"/>
        <v xml:space="preserve">2.4 Litres
0.64 US Liquid Gallons
2.57 QTs
</v>
      </c>
    </row>
    <row r="4937" spans="1:5" ht="57.6" x14ac:dyDescent="0.3">
      <c r="B4937" t="s">
        <v>2733</v>
      </c>
      <c r="E4937" s="2" t="str">
        <f t="shared" si="77"/>
        <v xml:space="preserve">0.64 US Liquid Gallons
2.57 QTs
</v>
      </c>
    </row>
    <row r="4938" spans="1:5" ht="57.6" x14ac:dyDescent="0.3">
      <c r="B4938" t="s">
        <v>2734</v>
      </c>
      <c r="E4938" s="2" t="str">
        <f t="shared" si="77"/>
        <v>2.57 QTs
4.45" Spool Cover Pot</v>
      </c>
    </row>
    <row r="4939" spans="1:5" ht="57.6" x14ac:dyDescent="0.3">
      <c r="E4939" s="2" t="str">
        <f t="shared" si="77"/>
        <v xml:space="preserve">
4.45" Spool Cover Pot
OD" 4.45 HT 4.33" BD 3.2"</v>
      </c>
    </row>
    <row r="4940" spans="1:5" ht="57.6" x14ac:dyDescent="0.3">
      <c r="E4940" s="2" t="str">
        <f t="shared" si="77"/>
        <v xml:space="preserve">
4.45" Spool Cover Pot
OD" 4.45 HT 4.33" BD 3.2"
1.9 Litres</v>
      </c>
    </row>
    <row r="4941" spans="1:5" ht="57.6" x14ac:dyDescent="0.3">
      <c r="A4941" t="s">
        <v>2735</v>
      </c>
      <c r="B4941" t="s">
        <v>2736</v>
      </c>
      <c r="E4941" s="2" t="str">
        <f t="shared" si="77"/>
        <v>4.45" Spool Cover Pot
OD" 4.45 HT 4.33" BD 3.2"
1.9 Litres
0.5 US Liquid Gallons</v>
      </c>
    </row>
    <row r="4942" spans="1:5" ht="57.6" x14ac:dyDescent="0.3">
      <c r="B4942" t="s">
        <v>2737</v>
      </c>
      <c r="E4942" s="2" t="str">
        <f t="shared" si="77"/>
        <v>OD" 4.45 HT 4.33" BD 3.2"
1.9 Litres
0.5 US Liquid Gallons
2 QTs</v>
      </c>
    </row>
    <row r="4943" spans="1:5" ht="57.6" x14ac:dyDescent="0.3">
      <c r="B4943" t="s">
        <v>2738</v>
      </c>
      <c r="E4943" s="2" t="str">
        <f t="shared" ref="E4943:E5006" si="78">B4943 &amp; CHAR(10) &amp;B4944 &amp; CHAR(10) &amp;B4945 &amp;CHAR(10) &amp;B4946</f>
        <v xml:space="preserve">1.9 Litres
0.5 US Liquid Gallons
2 QTs
</v>
      </c>
    </row>
    <row r="4944" spans="1:5" ht="57.6" x14ac:dyDescent="0.3">
      <c r="B4944" t="s">
        <v>2739</v>
      </c>
      <c r="E4944" s="2" t="str">
        <f t="shared" si="78"/>
        <v xml:space="preserve">0.5 US Liquid Gallons
2 QTs
</v>
      </c>
    </row>
    <row r="4945" spans="1:5" ht="57.6" x14ac:dyDescent="0.3">
      <c r="B4945" t="s">
        <v>2740</v>
      </c>
      <c r="E4945" s="2" t="str">
        <f t="shared" si="78"/>
        <v>2 QTs
9'' Spool Regular Square</v>
      </c>
    </row>
    <row r="4946" spans="1:5" ht="57.6" x14ac:dyDescent="0.3">
      <c r="E4946" s="2" t="str">
        <f t="shared" si="78"/>
        <v xml:space="preserve">
9'' Spool Regular Square
OD 9" OH 7.87" BD 5.87"</v>
      </c>
    </row>
    <row r="4947" spans="1:5" ht="57.6" x14ac:dyDescent="0.3">
      <c r="E4947" s="2" t="str">
        <f t="shared" si="78"/>
        <v xml:space="preserve">
9'' Spool Regular Square
OD 9" OH 7.87" BD 5.87"
7.17 Liters</v>
      </c>
    </row>
    <row r="4948" spans="1:5" ht="57.6" x14ac:dyDescent="0.3">
      <c r="A4948" t="s">
        <v>4</v>
      </c>
      <c r="B4948" t="s">
        <v>53</v>
      </c>
      <c r="E4948" s="2" t="str">
        <f t="shared" si="78"/>
        <v>9'' Spool Regular Square
OD 9" OH 7.87" BD 5.87"
7.17 Liters
1.89 US Liquid Gallon</v>
      </c>
    </row>
    <row r="4949" spans="1:5" ht="57.6" x14ac:dyDescent="0.3">
      <c r="B4949" t="s">
        <v>2741</v>
      </c>
      <c r="E4949" s="2" t="str">
        <f t="shared" si="78"/>
        <v xml:space="preserve">OD 9" OH 7.87" BD 5.87"
7.17 Liters
1.89 US Liquid Gallon
</v>
      </c>
    </row>
    <row r="4950" spans="1:5" ht="57.6" x14ac:dyDescent="0.3">
      <c r="B4950" t="s">
        <v>2742</v>
      </c>
      <c r="E4950" s="2" t="str">
        <f t="shared" si="78"/>
        <v xml:space="preserve">7.17 Liters
1.89 US Liquid Gallon
</v>
      </c>
    </row>
    <row r="4951" spans="1:5" ht="57.6" x14ac:dyDescent="0.3">
      <c r="B4951" t="s">
        <v>2743</v>
      </c>
      <c r="E4951" s="2" t="str">
        <f t="shared" si="78"/>
        <v xml:space="preserve">1.89 US Liquid Gallon
</v>
      </c>
    </row>
    <row r="4952" spans="1:5" ht="57.6" x14ac:dyDescent="0.3">
      <c r="E4952" s="2" t="str">
        <f t="shared" si="78"/>
        <v xml:space="preserve">
</v>
      </c>
    </row>
    <row r="4953" spans="1:5" ht="57.6" x14ac:dyDescent="0.3">
      <c r="E4953" s="2" t="str">
        <f t="shared" si="78"/>
        <v xml:space="preserve">
</v>
      </c>
    </row>
    <row r="4954" spans="1:5" ht="57.6" x14ac:dyDescent="0.3">
      <c r="E4954" s="2" t="str">
        <f t="shared" si="78"/>
        <v xml:space="preserve">
</v>
      </c>
    </row>
    <row r="4955" spans="1:5" ht="57.6" x14ac:dyDescent="0.3">
      <c r="E4955" s="2" t="str">
        <f t="shared" si="78"/>
        <v xml:space="preserve">
10.75" Spool Cover Pot</v>
      </c>
    </row>
    <row r="4956" spans="1:5" ht="57.6" x14ac:dyDescent="0.3">
      <c r="E4956" s="2" t="str">
        <f t="shared" si="78"/>
        <v xml:space="preserve">
10.75" Spool Cover Pot
OD 10.75" HT 6.78" BD 8"</v>
      </c>
    </row>
    <row r="4957" spans="1:5" ht="57.6" x14ac:dyDescent="0.3">
      <c r="E4957" s="2" t="str">
        <f t="shared" si="78"/>
        <v xml:space="preserve">
10.75" Spool Cover Pot
OD 10.75" HT 6.78" BD 8"
5.7 Litres</v>
      </c>
    </row>
    <row r="4958" spans="1:5" ht="57.6" x14ac:dyDescent="0.3">
      <c r="A4958" t="s">
        <v>2744</v>
      </c>
      <c r="B4958" t="s">
        <v>2745</v>
      </c>
      <c r="E4958" s="2" t="str">
        <f t="shared" si="78"/>
        <v>10.75" Spool Cover Pot
OD 10.75" HT 6.78" BD 8"
5.7 Litres
1.5 US Liquid Gallons</v>
      </c>
    </row>
    <row r="4959" spans="1:5" ht="57.6" x14ac:dyDescent="0.3">
      <c r="B4959" t="s">
        <v>2746</v>
      </c>
      <c r="E4959" s="2" t="str">
        <f t="shared" si="78"/>
        <v xml:space="preserve">OD 10.75" HT 6.78" BD 8"
5.7 Litres
1.5 US Liquid Gallons
</v>
      </c>
    </row>
    <row r="4960" spans="1:5" ht="57.6" x14ac:dyDescent="0.3">
      <c r="B4960" t="s">
        <v>606</v>
      </c>
      <c r="E4960" s="2" t="str">
        <f t="shared" si="78"/>
        <v xml:space="preserve">5.7 Litres
1.5 US Liquid Gallons
</v>
      </c>
    </row>
    <row r="4961" spans="1:5" ht="57.6" x14ac:dyDescent="0.3">
      <c r="B4961" t="s">
        <v>1044</v>
      </c>
      <c r="E4961" s="2" t="str">
        <f t="shared" si="78"/>
        <v xml:space="preserve">1.5 US Liquid Gallons
</v>
      </c>
    </row>
    <row r="4962" spans="1:5" ht="57.6" x14ac:dyDescent="0.3">
      <c r="E4962" s="2" t="str">
        <f t="shared" si="78"/>
        <v xml:space="preserve">
</v>
      </c>
    </row>
    <row r="4963" spans="1:5" ht="57.6" x14ac:dyDescent="0.3">
      <c r="E4963" s="2" t="str">
        <f t="shared" si="78"/>
        <v xml:space="preserve">
</v>
      </c>
    </row>
    <row r="4964" spans="1:5" ht="57.6" x14ac:dyDescent="0.3">
      <c r="E4964" s="2" t="str">
        <f t="shared" si="78"/>
        <v xml:space="preserve">
7.75'' Swerve Pot</v>
      </c>
    </row>
    <row r="4965" spans="1:5" ht="57.6" x14ac:dyDescent="0.3">
      <c r="E4965" s="2" t="str">
        <f t="shared" si="78"/>
        <v xml:space="preserve">
7.75'' Swerve Pot
OD 7.8" HT 6.3" BD 5.94"</v>
      </c>
    </row>
    <row r="4966" spans="1:5" ht="57.6" x14ac:dyDescent="0.3">
      <c r="E4966" s="2" t="str">
        <f t="shared" si="78"/>
        <v xml:space="preserve">
7.75'' Swerve Pot
OD 7.8" HT 6.3" BD 5.94"
0.90 US Gallon/3.4 Liters</v>
      </c>
    </row>
    <row r="4967" spans="1:5" ht="57.6" x14ac:dyDescent="0.3">
      <c r="A4967" t="s">
        <v>2747</v>
      </c>
      <c r="B4967" t="s">
        <v>2748</v>
      </c>
      <c r="E4967" s="2" t="str">
        <f t="shared" si="78"/>
        <v xml:space="preserve">7.75'' Swerve Pot
OD 7.8" HT 6.3" BD 5.94"
0.90 US Gallon/3.4 Liters
</v>
      </c>
    </row>
    <row r="4968" spans="1:5" ht="57.6" x14ac:dyDescent="0.3">
      <c r="B4968" t="s">
        <v>2749</v>
      </c>
      <c r="E4968" s="2" t="str">
        <f t="shared" si="78"/>
        <v>OD 7.8" HT 6.3" BD 5.94"
0.90 US Gallon/3.4 Liters
4 DRAINAGE HOLES</v>
      </c>
    </row>
    <row r="4969" spans="1:5" ht="57.6" x14ac:dyDescent="0.3">
      <c r="B4969" t="s">
        <v>2750</v>
      </c>
      <c r="E4969" s="2" t="str">
        <f t="shared" si="78"/>
        <v xml:space="preserve">0.90 US Gallon/3.4 Liters
4 DRAINAGE HOLES
</v>
      </c>
    </row>
    <row r="4970" spans="1:5" ht="57.6" x14ac:dyDescent="0.3">
      <c r="E4970" s="2" t="str">
        <f t="shared" si="78"/>
        <v xml:space="preserve">
4 DRAINAGE HOLES
</v>
      </c>
    </row>
    <row r="4971" spans="1:5" ht="57.6" x14ac:dyDescent="0.3">
      <c r="B4971" t="s">
        <v>2304</v>
      </c>
      <c r="E4971" s="2" t="str">
        <f t="shared" si="78"/>
        <v xml:space="preserve">4 DRAINAGE HOLES
</v>
      </c>
    </row>
    <row r="4972" spans="1:5" ht="57.6" x14ac:dyDescent="0.3">
      <c r="E4972" s="2" t="str">
        <f t="shared" si="78"/>
        <v xml:space="preserve">
</v>
      </c>
    </row>
    <row r="4973" spans="1:5" ht="57.6" x14ac:dyDescent="0.3">
      <c r="E4973" s="2" t="str">
        <f t="shared" si="78"/>
        <v xml:space="preserve">
7.35" Swirl Cover Pot</v>
      </c>
    </row>
    <row r="4974" spans="1:5" ht="57.6" x14ac:dyDescent="0.3">
      <c r="E4974" s="2" t="str">
        <f t="shared" si="78"/>
        <v xml:space="preserve">
7.35" Swirl Cover Pot
OD 7.35"  HT 6.1"  BD 5.4"</v>
      </c>
    </row>
    <row r="4975" spans="1:5" ht="57.6" x14ac:dyDescent="0.3">
      <c r="E4975" s="2" t="str">
        <f t="shared" si="78"/>
        <v xml:space="preserve">
7.35" Swirl Cover Pot
OD 7.35"  HT 6.1"  BD 5.4"
3.23 Liters</v>
      </c>
    </row>
    <row r="4976" spans="1:5" ht="57.6" x14ac:dyDescent="0.3">
      <c r="A4976" t="s">
        <v>2751</v>
      </c>
      <c r="B4976" t="s">
        <v>2752</v>
      </c>
      <c r="E4976" s="2" t="str">
        <f t="shared" si="78"/>
        <v>7.35" Swirl Cover Pot
OD 7.35"  HT 6.1"  BD 5.4"
3.23 Liters
3.41 QTs</v>
      </c>
    </row>
    <row r="4977" spans="1:5" ht="57.6" x14ac:dyDescent="0.3">
      <c r="B4977" t="s">
        <v>2753</v>
      </c>
      <c r="E4977" s="2" t="str">
        <f t="shared" si="78"/>
        <v>OD 7.35"  HT 6.1"  BD 5.4"
3.23 Liters
3.41 QTs
0.85 US Liquid Gallon</v>
      </c>
    </row>
    <row r="4978" spans="1:5" ht="57.6" x14ac:dyDescent="0.3">
      <c r="B4978" t="s">
        <v>2587</v>
      </c>
      <c r="E4978" s="2" t="str">
        <f t="shared" si="78"/>
        <v>3.23 Liters
3.41 QTs
0.85 US Liquid Gallon
Fits 6" or 6.5" Drop-In</v>
      </c>
    </row>
    <row r="4979" spans="1:5" ht="57.6" x14ac:dyDescent="0.3">
      <c r="B4979" t="s">
        <v>2588</v>
      </c>
      <c r="E4979" s="2" t="str">
        <f t="shared" si="78"/>
        <v xml:space="preserve">3.41 QTs
0.85 US Liquid Gallon
Fits 6" or 6.5" Drop-In
</v>
      </c>
    </row>
    <row r="4980" spans="1:5" ht="57.6" x14ac:dyDescent="0.3">
      <c r="B4980" t="s">
        <v>2504</v>
      </c>
      <c r="E4980" s="2" t="str">
        <f t="shared" si="78"/>
        <v xml:space="preserve">0.85 US Liquid Gallon
Fits 6" or 6.5" Drop-In
</v>
      </c>
    </row>
    <row r="4981" spans="1:5" ht="57.6" x14ac:dyDescent="0.3">
      <c r="B4981" t="s">
        <v>2754</v>
      </c>
      <c r="E4981" s="2" t="str">
        <f t="shared" si="78"/>
        <v xml:space="preserve">Fits 6" or 6.5" Drop-In
</v>
      </c>
    </row>
    <row r="4982" spans="1:5" ht="57.6" x14ac:dyDescent="0.3">
      <c r="E4982" s="2" t="str">
        <f t="shared" si="78"/>
        <v xml:space="preserve">
2.5 Gal Tulip Urn</v>
      </c>
    </row>
    <row r="4983" spans="1:5" ht="57.6" x14ac:dyDescent="0.3">
      <c r="E4983" s="2" t="str">
        <f t="shared" si="78"/>
        <v xml:space="preserve">
2.5 Gal Tulip Urn
OD 13.8" HT 6.1"</v>
      </c>
    </row>
    <row r="4984" spans="1:5" ht="57.6" x14ac:dyDescent="0.3">
      <c r="E4984" s="2" t="str">
        <f t="shared" si="78"/>
        <v xml:space="preserve">
2.5 Gal Tulip Urn
OD 13.8" HT 6.1"
2.5 US Gallons</v>
      </c>
    </row>
    <row r="4985" spans="1:5" ht="57.6" x14ac:dyDescent="0.3">
      <c r="A4985" t="s">
        <v>2755</v>
      </c>
      <c r="B4985" t="s">
        <v>2756</v>
      </c>
      <c r="E4985" s="2" t="str">
        <f t="shared" si="78"/>
        <v>2.5 Gal Tulip Urn
OD 13.8" HT 6.1"
2.5 US Gallons
9.5 Liters</v>
      </c>
    </row>
    <row r="4986" spans="1:5" ht="57.6" x14ac:dyDescent="0.3">
      <c r="B4986" t="s">
        <v>2757</v>
      </c>
      <c r="E4986" s="2" t="str">
        <f t="shared" si="78"/>
        <v xml:space="preserve">OD 13.8" HT 6.1"
2.5 US Gallons
9.5 Liters
</v>
      </c>
    </row>
    <row r="4987" spans="1:5" ht="57.6" x14ac:dyDescent="0.3">
      <c r="B4987" t="s">
        <v>256</v>
      </c>
      <c r="E4987" s="2" t="str">
        <f t="shared" si="78"/>
        <v xml:space="preserve">2.5 US Gallons
9.5 Liters
</v>
      </c>
    </row>
    <row r="4988" spans="1:5" ht="57.6" x14ac:dyDescent="0.3">
      <c r="B4988" t="s">
        <v>1682</v>
      </c>
      <c r="E4988" s="2" t="str">
        <f t="shared" si="78"/>
        <v xml:space="preserve">9.5 Liters
</v>
      </c>
    </row>
    <row r="4989" spans="1:5" ht="57.6" x14ac:dyDescent="0.3">
      <c r="E4989" s="2" t="str">
        <f t="shared" si="78"/>
        <v xml:space="preserve">
</v>
      </c>
    </row>
    <row r="4990" spans="1:5" ht="57.6" x14ac:dyDescent="0.3">
      <c r="E4990" s="2" t="str">
        <f t="shared" si="78"/>
        <v xml:space="preserve">
</v>
      </c>
    </row>
    <row r="4991" spans="1:5" ht="57.6" x14ac:dyDescent="0.3">
      <c r="E4991" s="2" t="str">
        <f t="shared" si="78"/>
        <v xml:space="preserve">
10" Tulip Planter</v>
      </c>
    </row>
    <row r="4992" spans="1:5" ht="57.6" x14ac:dyDescent="0.3">
      <c r="E4992" s="2" t="str">
        <f t="shared" si="78"/>
        <v xml:space="preserve">
10" Tulip Planter
OD 9.7" HT 5.6" BD 7.2"</v>
      </c>
    </row>
    <row r="4993" spans="1:5" ht="57.6" x14ac:dyDescent="0.3">
      <c r="E4993" s="2" t="str">
        <f t="shared" si="78"/>
        <v xml:space="preserve">
10" Tulip Planter
OD 9.7" HT 5.6" BD 7.2"
1.06 US Liquid Gallons</v>
      </c>
    </row>
    <row r="4994" spans="1:5" ht="57.6" x14ac:dyDescent="0.3">
      <c r="A4994" t="s">
        <v>2758</v>
      </c>
      <c r="B4994" t="s">
        <v>2759</v>
      </c>
      <c r="E4994" s="2" t="str">
        <f t="shared" si="78"/>
        <v>10" Tulip Planter
OD 9.7" HT 5.6" BD 7.2"
1.06 US Liquid Gallons
4 Litres</v>
      </c>
    </row>
    <row r="4995" spans="1:5" ht="57.6" x14ac:dyDescent="0.3">
      <c r="B4995" t="s">
        <v>2760</v>
      </c>
      <c r="E4995" s="2" t="str">
        <f t="shared" si="78"/>
        <v xml:space="preserve">OD 9.7" HT 5.6" BD 7.2"
1.06 US Liquid Gallons
4 Litres
</v>
      </c>
    </row>
    <row r="4996" spans="1:5" ht="57.6" x14ac:dyDescent="0.3">
      <c r="B4996" t="s">
        <v>961</v>
      </c>
      <c r="E4996" s="2" t="str">
        <f t="shared" si="78"/>
        <v xml:space="preserve">1.06 US Liquid Gallons
4 Litres
</v>
      </c>
    </row>
    <row r="4997" spans="1:5" ht="57.6" x14ac:dyDescent="0.3">
      <c r="B4997" t="s">
        <v>2761</v>
      </c>
      <c r="E4997" s="2" t="str">
        <f t="shared" si="78"/>
        <v xml:space="preserve">4 Litres
</v>
      </c>
    </row>
    <row r="4998" spans="1:5" ht="57.6" x14ac:dyDescent="0.3">
      <c r="E4998" s="2" t="str">
        <f t="shared" si="78"/>
        <v xml:space="preserve">
13" Urbana Square</v>
      </c>
    </row>
    <row r="4999" spans="1:5" ht="57.6" x14ac:dyDescent="0.3">
      <c r="E4999" s="2" t="str">
        <f t="shared" si="78"/>
        <v xml:space="preserve">
13" Urbana Square
OD 13.0"  HT  12.48"  BD  7.8"</v>
      </c>
    </row>
    <row r="5000" spans="1:5" ht="57.6" x14ac:dyDescent="0.3">
      <c r="E5000" s="2" t="str">
        <f t="shared" si="78"/>
        <v xml:space="preserve">
13" Urbana Square
OD 13.0"  HT  12.48"  BD  7.8"
23.5 Litres</v>
      </c>
    </row>
    <row r="5001" spans="1:5" ht="57.6" x14ac:dyDescent="0.3">
      <c r="A5001" t="s">
        <v>2762</v>
      </c>
      <c r="B5001" t="s">
        <v>2763</v>
      </c>
      <c r="E5001" s="2" t="str">
        <f t="shared" si="78"/>
        <v>13" Urbana Square
OD 13.0"  HT  12.48"  BD  7.8"
23.5 Litres
6.21 US Liquid Gallons</v>
      </c>
    </row>
    <row r="5002" spans="1:5" ht="57.6" x14ac:dyDescent="0.3">
      <c r="B5002" t="s">
        <v>2764</v>
      </c>
      <c r="E5002" s="2" t="str">
        <f t="shared" si="78"/>
        <v>OD 13.0"  HT  12.48"  BD  7.8"
23.5 Litres
6.21 US Liquid Gallons
152 cubic inches</v>
      </c>
    </row>
    <row r="5003" spans="1:5" ht="57.6" x14ac:dyDescent="0.3">
      <c r="B5003" t="s">
        <v>661</v>
      </c>
      <c r="E5003" s="2" t="str">
        <f t="shared" si="78"/>
        <v xml:space="preserve">23.5 Litres
6.21 US Liquid Gallons
152 cubic inches
</v>
      </c>
    </row>
    <row r="5004" spans="1:5" ht="57.6" x14ac:dyDescent="0.3">
      <c r="B5004" t="s">
        <v>660</v>
      </c>
      <c r="E5004" s="2" t="str">
        <f t="shared" si="78"/>
        <v xml:space="preserve">6.21 US Liquid Gallons
152 cubic inches
</v>
      </c>
    </row>
    <row r="5005" spans="1:5" ht="57.6" x14ac:dyDescent="0.3">
      <c r="B5005" t="s">
        <v>172</v>
      </c>
      <c r="E5005" s="2" t="str">
        <f t="shared" si="78"/>
        <v xml:space="preserve">152 cubic inches
</v>
      </c>
    </row>
    <row r="5006" spans="1:5" ht="57.6" x14ac:dyDescent="0.3">
      <c r="E5006" s="2" t="str">
        <f t="shared" si="78"/>
        <v xml:space="preserve">
</v>
      </c>
    </row>
    <row r="5007" spans="1:5" ht="57.6" x14ac:dyDescent="0.3">
      <c r="E5007" s="2" t="str">
        <f t="shared" ref="E5007:E5070" si="79">B5007 &amp; CHAR(10) &amp;B5008 &amp; CHAR(10) &amp;B5009 &amp;CHAR(10) &amp;B5010</f>
        <v xml:space="preserve">
10" Wood Grain Pot</v>
      </c>
    </row>
    <row r="5008" spans="1:5" ht="57.6" x14ac:dyDescent="0.3">
      <c r="E5008" s="2" t="str">
        <f t="shared" si="79"/>
        <v xml:space="preserve">
10" Wood Grain Pot
OD 10" HT 7"  BD 6.6"</v>
      </c>
    </row>
    <row r="5009" spans="1:5" ht="57.6" x14ac:dyDescent="0.3">
      <c r="E5009" s="2" t="str">
        <f t="shared" si="79"/>
        <v xml:space="preserve">
10" Wood Grain Pot
OD 10" HT 7"  BD 6.6"
5.75 Litres</v>
      </c>
    </row>
    <row r="5010" spans="1:5" ht="57.6" x14ac:dyDescent="0.3">
      <c r="A5010" t="s">
        <v>2765</v>
      </c>
      <c r="B5010" t="s">
        <v>2766</v>
      </c>
      <c r="E5010" s="2" t="str">
        <f t="shared" si="79"/>
        <v>10" Wood Grain Pot
OD 10" HT 7"  BD 6.6"
5.75 Litres
1.52 US Liquid Gallons</v>
      </c>
    </row>
    <row r="5011" spans="1:5" ht="57.6" x14ac:dyDescent="0.3">
      <c r="B5011" t="s">
        <v>2767</v>
      </c>
      <c r="E5011" s="2" t="str">
        <f t="shared" si="79"/>
        <v xml:space="preserve">OD 10" HT 7"  BD 6.6"
5.75 Litres
1.52 US Liquid Gallons
</v>
      </c>
    </row>
    <row r="5012" spans="1:5" ht="57.6" x14ac:dyDescent="0.3">
      <c r="B5012" t="s">
        <v>678</v>
      </c>
      <c r="E5012" s="2" t="str">
        <f t="shared" si="79"/>
        <v xml:space="preserve">5.75 Litres
1.52 US Liquid Gallons
</v>
      </c>
    </row>
    <row r="5013" spans="1:5" ht="57.6" x14ac:dyDescent="0.3">
      <c r="B5013" t="s">
        <v>679</v>
      </c>
      <c r="E5013" s="2" t="str">
        <f t="shared" si="79"/>
        <v xml:space="preserve">1.52 US Liquid Gallons
</v>
      </c>
    </row>
    <row r="5014" spans="1:5" ht="57.6" x14ac:dyDescent="0.3">
      <c r="E5014" s="2" t="str">
        <f t="shared" si="79"/>
        <v xml:space="preserve">
10" Vase Planter</v>
      </c>
    </row>
    <row r="5015" spans="1:5" ht="57.6" x14ac:dyDescent="0.3">
      <c r="E5015" s="2" t="str">
        <f t="shared" si="79"/>
        <v xml:space="preserve">
10" Vase Planter
OD 11” HT 9.2” BD 8"</v>
      </c>
    </row>
    <row r="5016" spans="1:5" ht="57.6" x14ac:dyDescent="0.3">
      <c r="E5016" s="2" t="str">
        <f t="shared" si="79"/>
        <v xml:space="preserve">
10" Vase Planter
OD 11” HT 9.2” BD 8"
11.1 Litres</v>
      </c>
    </row>
    <row r="5017" spans="1:5" ht="57.6" x14ac:dyDescent="0.3">
      <c r="A5017" t="s">
        <v>2768</v>
      </c>
      <c r="B5017" t="s">
        <v>2769</v>
      </c>
      <c r="E5017" s="2" t="str">
        <f t="shared" si="79"/>
        <v>10" Vase Planter
OD 11” HT 9.2” BD 8"
11.1 Litres
2.93 US Liquid Gallons</v>
      </c>
    </row>
    <row r="5018" spans="1:5" ht="57.6" x14ac:dyDescent="0.3">
      <c r="B5018" t="s">
        <v>2770</v>
      </c>
      <c r="E5018" s="2" t="str">
        <f t="shared" si="79"/>
        <v xml:space="preserve">OD 11” HT 9.2” BD 8"
11.1 Litres
2.93 US Liquid Gallons
</v>
      </c>
    </row>
    <row r="5019" spans="1:5" ht="57.6" x14ac:dyDescent="0.3">
      <c r="B5019" t="s">
        <v>2771</v>
      </c>
      <c r="E5019" s="2" t="str">
        <f t="shared" si="79"/>
        <v xml:space="preserve">11.1 Litres
2.93 US Liquid Gallons
</v>
      </c>
    </row>
    <row r="5020" spans="1:5" ht="57.6" x14ac:dyDescent="0.3">
      <c r="B5020" t="s">
        <v>2772</v>
      </c>
      <c r="E5020" s="2" t="str">
        <f t="shared" si="79"/>
        <v>2.93 US Liquid Gallons
8.25" Vase Planter</v>
      </c>
    </row>
    <row r="5021" spans="1:5" ht="57.6" x14ac:dyDescent="0.3">
      <c r="E5021" s="2" t="str">
        <f t="shared" si="79"/>
        <v xml:space="preserve">
8.25" Vase Planter
OD 8.25” HT 6.7” BD 5.7"</v>
      </c>
    </row>
    <row r="5022" spans="1:5" ht="57.6" x14ac:dyDescent="0.3">
      <c r="E5022" s="2" t="str">
        <f t="shared" si="79"/>
        <v xml:space="preserve">
8.25" Vase Planter
OD 8.25” HT 6.7” BD 5.7"
4.05 Liters</v>
      </c>
    </row>
    <row r="5023" spans="1:5" ht="57.6" x14ac:dyDescent="0.3">
      <c r="A5023" t="s">
        <v>2773</v>
      </c>
      <c r="B5023" t="s">
        <v>2774</v>
      </c>
      <c r="E5023" s="2" t="str">
        <f t="shared" si="79"/>
        <v>8.25" Vase Planter
OD 8.25” HT 6.7” BD 5.7"
4.05 Liters
1.06 US Liquid Gallon</v>
      </c>
    </row>
    <row r="5024" spans="1:5" ht="57.6" x14ac:dyDescent="0.3">
      <c r="B5024" t="s">
        <v>2775</v>
      </c>
      <c r="E5024" s="2" t="str">
        <f t="shared" si="79"/>
        <v xml:space="preserve">OD 8.25” HT 6.7” BD 5.7"
4.05 Liters
1.06 US Liquid Gallon
</v>
      </c>
    </row>
    <row r="5025" spans="1:5" ht="57.6" x14ac:dyDescent="0.3">
      <c r="B5025" t="s">
        <v>2776</v>
      </c>
      <c r="E5025" s="2" t="str">
        <f t="shared" si="79"/>
        <v xml:space="preserve">4.05 Liters
1.06 US Liquid Gallon
</v>
      </c>
    </row>
    <row r="5026" spans="1:5" ht="57.6" x14ac:dyDescent="0.3">
      <c r="B5026" t="s">
        <v>320</v>
      </c>
      <c r="E5026" s="2" t="str">
        <f t="shared" si="79"/>
        <v>1.06 US Liquid Gallon
6.5" Vase Planter</v>
      </c>
    </row>
    <row r="5027" spans="1:5" ht="57.6" x14ac:dyDescent="0.3">
      <c r="E5027" s="2" t="str">
        <f t="shared" si="79"/>
        <v xml:space="preserve">
6.5" Vase Planter
OD 6.5” HT 6.2” BD 4.3” </v>
      </c>
    </row>
    <row r="5028" spans="1:5" ht="57.6" x14ac:dyDescent="0.3">
      <c r="E5028" s="2" t="str">
        <f t="shared" si="79"/>
        <v xml:space="preserve">
6.5" Vase Planter
OD 6.5” HT 6.2” BD 4.3” 
2.2 Litres</v>
      </c>
    </row>
    <row r="5029" spans="1:5" ht="57.6" x14ac:dyDescent="0.3">
      <c r="A5029" t="s">
        <v>2777</v>
      </c>
      <c r="B5029" t="s">
        <v>2778</v>
      </c>
      <c r="E5029" s="2" t="str">
        <f t="shared" si="79"/>
        <v>6.5" Vase Planter
OD 6.5” HT 6.2” BD 4.3” 
2.2 Litres
0.58 US Liquid Gallons</v>
      </c>
    </row>
    <row r="5030" spans="1:5" ht="57.6" x14ac:dyDescent="0.3">
      <c r="B5030" t="s">
        <v>2779</v>
      </c>
      <c r="E5030" s="2" t="str">
        <f t="shared" si="79"/>
        <v xml:space="preserve">OD 6.5” HT 6.2” BD 4.3” 
2.2 Litres
0.58 US Liquid Gallons
</v>
      </c>
    </row>
    <row r="5031" spans="1:5" ht="57.6" x14ac:dyDescent="0.3">
      <c r="B5031" t="s">
        <v>2780</v>
      </c>
      <c r="E5031" s="2" t="str">
        <f t="shared" si="79"/>
        <v xml:space="preserve">2.2 Litres
0.58 US Liquid Gallons
</v>
      </c>
    </row>
    <row r="5032" spans="1:5" ht="57.6" x14ac:dyDescent="0.3">
      <c r="B5032" t="s">
        <v>2781</v>
      </c>
      <c r="E5032" s="2" t="str">
        <f t="shared" si="79"/>
        <v xml:space="preserve">0.58 US Liquid Gallons
</v>
      </c>
    </row>
    <row r="5033" spans="1:5" ht="57.6" x14ac:dyDescent="0.3">
      <c r="E5033" s="2" t="str">
        <f t="shared" si="79"/>
        <v xml:space="preserve">
4.4" Snap on Saucer</v>
      </c>
    </row>
    <row r="5034" spans="1:5" ht="57.6" x14ac:dyDescent="0.3">
      <c r="E5034" s="2" t="str">
        <f t="shared" si="79"/>
        <v xml:space="preserve">
4.4" Snap on Saucer
OD 4.39" </v>
      </c>
    </row>
    <row r="5035" spans="1:5" ht="57.6" x14ac:dyDescent="0.3">
      <c r="E5035" s="2" t="str">
        <f t="shared" si="79"/>
        <v xml:space="preserve">
4.4" Snap on Saucer
OD 4.39" 
</v>
      </c>
    </row>
    <row r="5036" spans="1:5" ht="57.6" x14ac:dyDescent="0.3">
      <c r="A5036" t="s">
        <v>2782</v>
      </c>
      <c r="B5036" t="s">
        <v>2783</v>
      </c>
      <c r="E5036" s="2" t="str">
        <f t="shared" si="79"/>
        <v xml:space="preserve">4.4" Snap on Saucer
OD 4.39" 
</v>
      </c>
    </row>
    <row r="5037" spans="1:5" ht="57.6" x14ac:dyDescent="0.3">
      <c r="B5037" t="s">
        <v>2784</v>
      </c>
      <c r="E5037" s="2" t="str">
        <f t="shared" si="79"/>
        <v xml:space="preserve">OD 4.39" 
</v>
      </c>
    </row>
    <row r="5038" spans="1:5" ht="57.6" x14ac:dyDescent="0.3">
      <c r="E5038" s="2" t="str">
        <f t="shared" si="79"/>
        <v xml:space="preserve">
5.75" Vase Planter</v>
      </c>
    </row>
    <row r="5039" spans="1:5" ht="57.6" x14ac:dyDescent="0.3">
      <c r="E5039" s="2" t="str">
        <f t="shared" si="79"/>
        <v xml:space="preserve">
5.75" Vase Planter
OD 5.75" HT 5.5"</v>
      </c>
    </row>
    <row r="5040" spans="1:5" ht="57.6" x14ac:dyDescent="0.3">
      <c r="E5040" s="2" t="str">
        <f t="shared" si="79"/>
        <v xml:space="preserve">
5.75" Vase Planter
OD 5.75" HT 5.5"
Fits Dillen 5.50 AZ TRAD CX</v>
      </c>
    </row>
    <row r="5041" spans="1:5" ht="57.6" x14ac:dyDescent="0.3">
      <c r="A5041" t="s">
        <v>2785</v>
      </c>
      <c r="B5041" t="s">
        <v>2786</v>
      </c>
      <c r="E5041" s="2" t="str">
        <f t="shared" si="79"/>
        <v>5.75" Vase Planter
OD 5.75" HT 5.5"
Fits Dillen 5.50 AZ TRAD CX
1.28QT 1.21 Liters</v>
      </c>
    </row>
    <row r="5042" spans="1:5" ht="57.6" x14ac:dyDescent="0.3">
      <c r="B5042" t="s">
        <v>2787</v>
      </c>
      <c r="E5042" s="2" t="str">
        <f t="shared" si="79"/>
        <v>OD 5.75" HT 5.5"
Fits Dillen 5.50 AZ TRAD CX
1.28QT 1.21 Liters
1 hole in the Bottom</v>
      </c>
    </row>
    <row r="5043" spans="1:5" ht="57.6" x14ac:dyDescent="0.3">
      <c r="B5043" t="s">
        <v>2788</v>
      </c>
      <c r="E5043" s="2" t="str">
        <f t="shared" si="79"/>
        <v xml:space="preserve">Fits Dillen 5.50 AZ TRAD CX
1.28QT 1.21 Liters
1 hole in the Bottom
 </v>
      </c>
    </row>
    <row r="5044" spans="1:5" ht="43.2" x14ac:dyDescent="0.3">
      <c r="B5044" t="s">
        <v>2789</v>
      </c>
      <c r="E5044" s="2" t="str">
        <f t="shared" si="79"/>
        <v xml:space="preserve">1.28QT 1.21 Liters
1 hole in the Bottom
</v>
      </c>
    </row>
    <row r="5045" spans="1:5" ht="57.6" x14ac:dyDescent="0.3">
      <c r="B5045" t="s">
        <v>2790</v>
      </c>
      <c r="E5045" s="2" t="str">
        <f t="shared" si="79"/>
        <v>1 hole in the Bottom
7.5" Venetian Planter</v>
      </c>
    </row>
    <row r="5046" spans="1:5" ht="57.6" x14ac:dyDescent="0.3">
      <c r="B5046" t="s">
        <v>219</v>
      </c>
      <c r="E5046" s="2" t="str">
        <f t="shared" si="79"/>
        <v xml:space="preserve"> 
7.5" Venetian Planter
OD 7.5" HT 7" BD 5.25"</v>
      </c>
    </row>
    <row r="5047" spans="1:5" ht="57.6" x14ac:dyDescent="0.3">
      <c r="E5047" s="2" t="str">
        <f t="shared" si="79"/>
        <v xml:space="preserve">
7.5" Venetian Planter
OD 7.5" HT 7" BD 5.25"
0.85 US Liquid Gallon</v>
      </c>
    </row>
    <row r="5048" spans="1:5" ht="57.6" x14ac:dyDescent="0.3">
      <c r="A5048" t="s">
        <v>2791</v>
      </c>
      <c r="B5048" t="s">
        <v>2792</v>
      </c>
      <c r="E5048" s="2" t="str">
        <f t="shared" si="79"/>
        <v>7.5" Venetian Planter
OD 7.5" HT 7" BD 5.25"
0.85 US Liquid Gallon
3.21 Litres</v>
      </c>
    </row>
    <row r="5049" spans="1:5" ht="57.6" x14ac:dyDescent="0.3">
      <c r="A5049" t="s">
        <v>219</v>
      </c>
      <c r="B5049" t="s">
        <v>2793</v>
      </c>
      <c r="E5049" s="2" t="str">
        <f t="shared" si="79"/>
        <v>OD 7.5" HT 7" BD 5.25"
0.85 US Liquid Gallon
3.21 Litres
196 cubic inches</v>
      </c>
    </row>
    <row r="5050" spans="1:5" ht="57.6" x14ac:dyDescent="0.3">
      <c r="B5050" t="s">
        <v>2504</v>
      </c>
      <c r="E5050" s="2" t="str">
        <f t="shared" si="79"/>
        <v xml:space="preserve">0.85 US Liquid Gallon
3.21 Litres
196 cubic inches
 </v>
      </c>
    </row>
    <row r="5051" spans="1:5" ht="43.2" x14ac:dyDescent="0.3">
      <c r="B5051" t="s">
        <v>2794</v>
      </c>
      <c r="E5051" s="2" t="str">
        <f t="shared" si="79"/>
        <v xml:space="preserve">3.21 Litres
196 cubic inches
 </v>
      </c>
    </row>
    <row r="5052" spans="1:5" ht="43.2" x14ac:dyDescent="0.3">
      <c r="A5052" t="s">
        <v>219</v>
      </c>
      <c r="B5052" t="s">
        <v>2795</v>
      </c>
      <c r="E5052" s="2" t="str">
        <f t="shared" si="79"/>
        <v xml:space="preserve">196 cubic inches
</v>
      </c>
    </row>
    <row r="5053" spans="1:5" ht="57.6" x14ac:dyDescent="0.3">
      <c r="B5053" t="s">
        <v>219</v>
      </c>
      <c r="E5053" s="2" t="str">
        <f t="shared" si="79"/>
        <v xml:space="preserve"> 
</v>
      </c>
    </row>
    <row r="5054" spans="1:5" ht="57.6" x14ac:dyDescent="0.3">
      <c r="B5054" t="s">
        <v>219</v>
      </c>
      <c r="E5054" s="2" t="str">
        <f t="shared" si="79"/>
        <v xml:space="preserve"> 
6.6" Wood Weave</v>
      </c>
    </row>
    <row r="5055" spans="1:5" ht="57.6" x14ac:dyDescent="0.3">
      <c r="E5055" s="2" t="str">
        <f t="shared" si="79"/>
        <v xml:space="preserve">
6.6" Wood Weave
OD  6.6"  HT 5.6  BD 5.0"</v>
      </c>
    </row>
    <row r="5056" spans="1:5" ht="57.6" x14ac:dyDescent="0.3">
      <c r="E5056" s="2" t="str">
        <f t="shared" si="79"/>
        <v xml:space="preserve">
6.6" Wood Weave
OD  6.6"  HT 5.6  BD 5.0"
2.15 Litres</v>
      </c>
    </row>
    <row r="5057" spans="1:5" ht="57.6" x14ac:dyDescent="0.3">
      <c r="A5057" t="s">
        <v>2796</v>
      </c>
      <c r="B5057" t="s">
        <v>2797</v>
      </c>
      <c r="E5057" s="2" t="str">
        <f t="shared" si="79"/>
        <v>6.6" Wood Weave
OD  6.6"  HT 5.6  BD 5.0"
2.15 Litres
.57 US Liquid Gallons</v>
      </c>
    </row>
    <row r="5058" spans="1:5" ht="57.6" x14ac:dyDescent="0.3">
      <c r="B5058" t="s">
        <v>2798</v>
      </c>
      <c r="E5058" s="2" t="str">
        <f t="shared" si="79"/>
        <v>OD  6.6"  HT 5.6  BD 5.0"
2.15 Litres
.57 US Liquid Gallons
131 cubic inches</v>
      </c>
    </row>
    <row r="5059" spans="1:5" ht="57.6" x14ac:dyDescent="0.3">
      <c r="B5059" t="s">
        <v>2799</v>
      </c>
      <c r="E5059" s="2" t="str">
        <f t="shared" si="79"/>
        <v xml:space="preserve">2.15 Litres
.57 US Liquid Gallons
131 cubic inches
</v>
      </c>
    </row>
    <row r="5060" spans="1:5" ht="57.6" x14ac:dyDescent="0.3">
      <c r="B5060" t="s">
        <v>2800</v>
      </c>
      <c r="E5060" s="2" t="str">
        <f t="shared" si="79"/>
        <v xml:space="preserve">.57 US Liquid Gallons
131 cubic inches
</v>
      </c>
    </row>
    <row r="5061" spans="1:5" ht="57.6" x14ac:dyDescent="0.3">
      <c r="B5061" t="s">
        <v>2801</v>
      </c>
      <c r="E5061" s="2" t="str">
        <f t="shared" si="79"/>
        <v xml:space="preserve">131 cubic inches
</v>
      </c>
    </row>
    <row r="5062" spans="1:5" ht="57.6" x14ac:dyDescent="0.3">
      <c r="E5062" s="2" t="str">
        <f t="shared" si="79"/>
        <v xml:space="preserve">
</v>
      </c>
    </row>
    <row r="5063" spans="1:5" ht="57.6" x14ac:dyDescent="0.3">
      <c r="E5063" s="2" t="str">
        <f t="shared" si="79"/>
        <v xml:space="preserve">
1.5 Gallon Drop In Weave Pot</v>
      </c>
    </row>
    <row r="5064" spans="1:5" ht="57.6" x14ac:dyDescent="0.3">
      <c r="E5064" s="2" t="str">
        <f t="shared" si="79"/>
        <v xml:space="preserve">
1.5 Gallon Drop In Weave Pot
OD 10.7"  HT 6.8"  BD 7.99"</v>
      </c>
    </row>
    <row r="5065" spans="1:5" ht="57.6" x14ac:dyDescent="0.3">
      <c r="E5065" s="2" t="str">
        <f t="shared" si="79"/>
        <v xml:space="preserve">
1.5 Gallon Drop In Weave Pot
OD 10.7"  HT 6.8"  BD 7.99"
1.5 US Liquid Gallons</v>
      </c>
    </row>
    <row r="5066" spans="1:5" ht="57.6" x14ac:dyDescent="0.3">
      <c r="A5066" t="s">
        <v>2802</v>
      </c>
      <c r="B5066" t="s">
        <v>2803</v>
      </c>
      <c r="E5066" s="2" t="str">
        <f t="shared" si="79"/>
        <v>1.5 Gallon Drop In Weave Pot
OD 10.7"  HT 6.8"  BD 7.99"
1.5 US Liquid Gallons
5.67 Litres</v>
      </c>
    </row>
    <row r="5067" spans="1:5" ht="57.6" x14ac:dyDescent="0.3">
      <c r="A5067" t="s">
        <v>219</v>
      </c>
      <c r="B5067" t="s">
        <v>2804</v>
      </c>
      <c r="E5067" s="2" t="str">
        <f t="shared" si="79"/>
        <v>OD 10.7"  HT 6.8"  BD 7.99"
1.5 US Liquid Gallons
5.67 Litres
Fits 10" Hanging Basket 1.5 Gallon</v>
      </c>
    </row>
    <row r="5068" spans="1:5" ht="57.6" x14ac:dyDescent="0.3">
      <c r="B5068" t="s">
        <v>1044</v>
      </c>
      <c r="E5068" s="2" t="str">
        <f t="shared" si="79"/>
        <v xml:space="preserve">1.5 US Liquid Gallons
5.67 Litres
Fits 10" Hanging Basket 1.5 Gallon
</v>
      </c>
    </row>
    <row r="5069" spans="1:5" ht="57.6" x14ac:dyDescent="0.3">
      <c r="B5069" t="s">
        <v>2385</v>
      </c>
      <c r="E5069" s="2" t="str">
        <f t="shared" si="79"/>
        <v xml:space="preserve">5.67 Litres
Fits 10" Hanging Basket 1.5 Gallon
</v>
      </c>
    </row>
    <row r="5070" spans="1:5" ht="57.6" x14ac:dyDescent="0.3">
      <c r="B5070" t="s">
        <v>2805</v>
      </c>
      <c r="E5070" s="2" t="str">
        <f t="shared" si="79"/>
        <v xml:space="preserve">Fits 10" Hanging Basket 1.5 Gallon
</v>
      </c>
    </row>
    <row r="5071" spans="1:5" ht="57.6" x14ac:dyDescent="0.3">
      <c r="E5071" s="2" t="str">
        <f t="shared" ref="E5071:E5114" si="80">B5071 &amp; CHAR(10) &amp;B5072 &amp; CHAR(10) &amp;B5073 &amp;CHAR(10) &amp;B5074</f>
        <v xml:space="preserve">
</v>
      </c>
    </row>
    <row r="5072" spans="1:5" ht="57.6" x14ac:dyDescent="0.3">
      <c r="E5072" s="2" t="str">
        <f t="shared" si="80"/>
        <v xml:space="preserve">
8" Quail Cover Pot Saucer</v>
      </c>
    </row>
    <row r="5073" spans="1:5" ht="57.6" x14ac:dyDescent="0.3">
      <c r="E5073" s="2" t="str">
        <f t="shared" si="80"/>
        <v xml:space="preserve">
8" Quail Cover Pot Saucer
OD 7.99"  HT 6.89" </v>
      </c>
    </row>
    <row r="5074" spans="1:5" ht="57.6" x14ac:dyDescent="0.3">
      <c r="E5074" s="2" t="str">
        <f t="shared" si="80"/>
        <v xml:space="preserve">
8" Quail Cover Pot Saucer
OD 7.99"  HT 6.89" 
1.12 US Liquid Gallons</v>
      </c>
    </row>
    <row r="5075" spans="1:5" ht="57.6" x14ac:dyDescent="0.3">
      <c r="A5075" t="s">
        <v>2806</v>
      </c>
      <c r="B5075" t="s">
        <v>2807</v>
      </c>
      <c r="E5075" s="2" t="str">
        <f t="shared" si="80"/>
        <v>8" Quail Cover Pot Saucer
OD 7.99"  HT 6.89" 
1.12 US Liquid Gallons
4.25 Litres</v>
      </c>
    </row>
    <row r="5076" spans="1:5" ht="57.6" x14ac:dyDescent="0.3">
      <c r="B5076" t="s">
        <v>2808</v>
      </c>
      <c r="E5076" s="2" t="str">
        <f t="shared" si="80"/>
        <v xml:space="preserve">OD 7.99"  HT 6.89" 
1.12 US Liquid Gallons
4.25 Litres
</v>
      </c>
    </row>
    <row r="5077" spans="1:5" ht="57.6" x14ac:dyDescent="0.3">
      <c r="B5077" t="s">
        <v>1389</v>
      </c>
      <c r="E5077" s="2" t="str">
        <f t="shared" si="80"/>
        <v xml:space="preserve">1.12 US Liquid Gallons
4.25 Litres
</v>
      </c>
    </row>
    <row r="5078" spans="1:5" ht="57.6" x14ac:dyDescent="0.3">
      <c r="B5078" t="s">
        <v>532</v>
      </c>
      <c r="E5078" s="2" t="str">
        <f t="shared" si="80"/>
        <v xml:space="preserve">4.25 Litres
</v>
      </c>
    </row>
    <row r="5079" spans="1:5" ht="57.6" x14ac:dyDescent="0.3">
      <c r="E5079" s="2" t="str">
        <f t="shared" si="80"/>
        <v xml:space="preserve">
</v>
      </c>
    </row>
    <row r="5080" spans="1:5" ht="57.6" x14ac:dyDescent="0.3">
      <c r="E5080" s="2" t="str">
        <f t="shared" si="80"/>
        <v xml:space="preserve">
8" Filligree Cover Pot Saucer</v>
      </c>
    </row>
    <row r="5081" spans="1:5" ht="57.6" x14ac:dyDescent="0.3">
      <c r="E5081" s="2" t="str">
        <f t="shared" si="80"/>
        <v xml:space="preserve">
8" Filligree Cover Pot Saucer
OD 7.99"  HT 6.89" </v>
      </c>
    </row>
    <row r="5082" spans="1:5" ht="57.6" x14ac:dyDescent="0.3">
      <c r="E5082" s="2" t="str">
        <f t="shared" si="80"/>
        <v xml:space="preserve">
8" Filligree Cover Pot Saucer
OD 7.99"  HT 6.89" 
1.12 US Liquid Gallons</v>
      </c>
    </row>
    <row r="5083" spans="1:5" ht="57.6" x14ac:dyDescent="0.3">
      <c r="A5083" t="s">
        <v>2809</v>
      </c>
      <c r="B5083" t="s">
        <v>2810</v>
      </c>
      <c r="E5083" s="2" t="str">
        <f t="shared" si="80"/>
        <v>8" Filligree Cover Pot Saucer
OD 7.99"  HT 6.89" 
1.12 US Liquid Gallons
4.25 Litres</v>
      </c>
    </row>
    <row r="5084" spans="1:5" ht="57.6" x14ac:dyDescent="0.3">
      <c r="B5084" t="s">
        <v>2808</v>
      </c>
      <c r="E5084" s="2" t="str">
        <f t="shared" si="80"/>
        <v xml:space="preserve">OD 7.99"  HT 6.89" 
1.12 US Liquid Gallons
4.25 Litres
</v>
      </c>
    </row>
    <row r="5085" spans="1:5" ht="57.6" x14ac:dyDescent="0.3">
      <c r="B5085" t="s">
        <v>1389</v>
      </c>
      <c r="E5085" s="2" t="str">
        <f t="shared" si="80"/>
        <v xml:space="preserve">1.12 US Liquid Gallons
4.25 Litres
</v>
      </c>
    </row>
    <row r="5086" spans="1:5" ht="57.6" x14ac:dyDescent="0.3">
      <c r="B5086" t="s">
        <v>532</v>
      </c>
      <c r="E5086" s="2" t="str">
        <f t="shared" si="80"/>
        <v xml:space="preserve">4.25 Litres
</v>
      </c>
    </row>
    <row r="5087" spans="1:5" ht="57.6" x14ac:dyDescent="0.3">
      <c r="E5087" s="2" t="str">
        <f t="shared" si="80"/>
        <v xml:space="preserve">
</v>
      </c>
    </row>
    <row r="5088" spans="1:5" ht="57.6" x14ac:dyDescent="0.3">
      <c r="E5088" s="2" t="str">
        <f t="shared" si="80"/>
        <v xml:space="preserve">
</v>
      </c>
    </row>
    <row r="5089" spans="1:5" ht="57.6" x14ac:dyDescent="0.3">
      <c r="E5089" s="2" t="str">
        <f t="shared" si="80"/>
        <v xml:space="preserve">
3 Qt Letter Door Planter</v>
      </c>
    </row>
    <row r="5090" spans="1:5" ht="57.6" x14ac:dyDescent="0.3">
      <c r="E5090" s="2" t="str">
        <f t="shared" si="80"/>
        <v xml:space="preserve">
3 Qt Letter Door Planter
OL 14.9" OW 5.6" HT 5.7"</v>
      </c>
    </row>
    <row r="5091" spans="1:5" ht="57.6" x14ac:dyDescent="0.3">
      <c r="E5091" s="2" t="str">
        <f t="shared" si="80"/>
        <v xml:space="preserve">
3 Qt Letter Door Planter
OL 14.9" OW 5.6" HT 5.7"
Fits 3x1Qt Insert Pot</v>
      </c>
    </row>
    <row r="5092" spans="1:5" ht="57.6" x14ac:dyDescent="0.3">
      <c r="A5092" t="s">
        <v>2811</v>
      </c>
      <c r="B5092" t="s">
        <v>2812</v>
      </c>
      <c r="E5092" s="2" t="str">
        <f t="shared" si="80"/>
        <v xml:space="preserve">3 Qt Letter Door Planter
OL 14.9" OW 5.6" HT 5.7"
Fits 3x1Qt Insert Pot
</v>
      </c>
    </row>
    <row r="5093" spans="1:5" ht="57.6" x14ac:dyDescent="0.3">
      <c r="B5093" t="s">
        <v>2813</v>
      </c>
      <c r="E5093" s="2" t="str">
        <f t="shared" si="80"/>
        <v xml:space="preserve">OL 14.9" OW 5.6" HT 5.7"
Fits 3x1Qt Insert Pot
</v>
      </c>
    </row>
    <row r="5094" spans="1:5" ht="57.6" x14ac:dyDescent="0.3">
      <c r="B5094" t="s">
        <v>2814</v>
      </c>
      <c r="E5094" s="2" t="str">
        <f t="shared" si="80"/>
        <v xml:space="preserve">Fits 3x1Qt Insert Pot
</v>
      </c>
    </row>
    <row r="5095" spans="1:5" ht="57.6" x14ac:dyDescent="0.3">
      <c r="E5095" s="2" t="str">
        <f t="shared" si="80"/>
        <v xml:space="preserve">
</v>
      </c>
    </row>
    <row r="5096" spans="1:5" ht="57.6" x14ac:dyDescent="0.3">
      <c r="E5096" s="2" t="str">
        <f t="shared" si="80"/>
        <v xml:space="preserve">
</v>
      </c>
    </row>
    <row r="5097" spans="1:5" ht="57.6" x14ac:dyDescent="0.3">
      <c r="E5097" s="2" t="str">
        <f t="shared" si="80"/>
        <v xml:space="preserve">
</v>
      </c>
    </row>
    <row r="5098" spans="1:5" ht="57.6" x14ac:dyDescent="0.3">
      <c r="E5098" s="2" t="str">
        <f t="shared" si="80"/>
        <v xml:space="preserve">
7.5 " Xmas Plaid Cover Pot</v>
      </c>
    </row>
    <row r="5099" spans="1:5" ht="57.6" x14ac:dyDescent="0.3">
      <c r="E5099" s="2" t="str">
        <f t="shared" si="80"/>
        <v xml:space="preserve">
7.5 " Xmas Plaid Cover Pot
OD 7.48"  HT 6.93" </v>
      </c>
    </row>
    <row r="5100" spans="1:5" ht="57.6" x14ac:dyDescent="0.3">
      <c r="E5100" s="2" t="str">
        <f t="shared" si="80"/>
        <v xml:space="preserve">
7.5 " Xmas Plaid Cover Pot
OD 7.48"  HT 6.93" 
0.96 US Liquid Gallons</v>
      </c>
    </row>
    <row r="5101" spans="1:5" ht="57.6" x14ac:dyDescent="0.3">
      <c r="A5101" t="s">
        <v>2815</v>
      </c>
      <c r="B5101" t="s">
        <v>2816</v>
      </c>
      <c r="E5101" s="2" t="str">
        <f t="shared" si="80"/>
        <v>7.5 " Xmas Plaid Cover Pot
OD 7.48"  HT 6.93" 
0.96 US Liquid Gallons
3.65 Litres</v>
      </c>
    </row>
    <row r="5102" spans="1:5" ht="57.6" x14ac:dyDescent="0.3">
      <c r="B5102" t="s">
        <v>2817</v>
      </c>
      <c r="E5102" s="2" t="str">
        <f t="shared" si="80"/>
        <v xml:space="preserve">OD 7.48"  HT 6.93" 
0.96 US Liquid Gallons
3.65 Litres
</v>
      </c>
    </row>
    <row r="5103" spans="1:5" ht="57.6" x14ac:dyDescent="0.3">
      <c r="B5103" t="s">
        <v>2818</v>
      </c>
      <c r="E5103" s="2" t="str">
        <f t="shared" si="80"/>
        <v xml:space="preserve">0.96 US Liquid Gallons
3.65 Litres
</v>
      </c>
    </row>
    <row r="5104" spans="1:5" ht="57.6" x14ac:dyDescent="0.3">
      <c r="B5104" t="s">
        <v>2723</v>
      </c>
      <c r="E5104" s="2" t="str">
        <f t="shared" si="80"/>
        <v xml:space="preserve">3.65 Litres
</v>
      </c>
    </row>
    <row r="5105" spans="1:5" ht="57.6" x14ac:dyDescent="0.3">
      <c r="E5105" s="2" t="str">
        <f t="shared" si="80"/>
        <v xml:space="preserve">
</v>
      </c>
    </row>
    <row r="5106" spans="1:5" ht="57.6" x14ac:dyDescent="0.3">
      <c r="E5106" s="2" t="str">
        <f t="shared" si="80"/>
        <v xml:space="preserve">
</v>
      </c>
    </row>
    <row r="5107" spans="1:5" ht="57.6" x14ac:dyDescent="0.3">
      <c r="E5107" s="2" t="str">
        <f t="shared" si="80"/>
        <v xml:space="preserve">
</v>
      </c>
    </row>
    <row r="5108" spans="1:5" ht="57.6" x14ac:dyDescent="0.3">
      <c r="E5108" s="2" t="str">
        <f t="shared" si="80"/>
        <v xml:space="preserve">
3 Qt Acorn Pot</v>
      </c>
    </row>
    <row r="5109" spans="1:5" ht="57.6" x14ac:dyDescent="0.3">
      <c r="E5109" s="2" t="str">
        <f t="shared" si="80"/>
        <v xml:space="preserve">
3 Qt Acorn Pot
OD 7.95" HT 7.09"</v>
      </c>
    </row>
    <row r="5110" spans="1:5" ht="57.6" x14ac:dyDescent="0.3">
      <c r="E5110" s="2" t="str">
        <f t="shared" si="80"/>
        <v xml:space="preserve">
3 Qt Acorn Pot
OD 7.95" HT 7.09"
1.06 US Liquid Gallons</v>
      </c>
    </row>
    <row r="5111" spans="1:5" ht="57.6" x14ac:dyDescent="0.3">
      <c r="A5111" t="s">
        <v>2819</v>
      </c>
      <c r="B5111" t="s">
        <v>2820</v>
      </c>
      <c r="E5111" s="2" t="str">
        <f t="shared" si="80"/>
        <v>3 Qt Acorn Pot
OD 7.95" HT 7.09"
1.06 US Liquid Gallons
4.01 Litres</v>
      </c>
    </row>
    <row r="5112" spans="1:5" ht="57.6" x14ac:dyDescent="0.3">
      <c r="B5112" t="s">
        <v>2821</v>
      </c>
      <c r="E5112" s="2" t="str">
        <f t="shared" si="80"/>
        <v xml:space="preserve">OD 7.95" HT 7.09"
1.06 US Liquid Gallons
4.01 Litres
</v>
      </c>
    </row>
    <row r="5113" spans="1:5" ht="57.6" x14ac:dyDescent="0.3">
      <c r="B5113" t="s">
        <v>961</v>
      </c>
      <c r="E5113" s="2" t="str">
        <f t="shared" si="80"/>
        <v xml:space="preserve">1.06 US Liquid Gallons
4.01 Litres
</v>
      </c>
    </row>
    <row r="5114" spans="1:5" ht="57.6" x14ac:dyDescent="0.3">
      <c r="B5114" t="s">
        <v>2822</v>
      </c>
      <c r="E5114" s="2" t="str">
        <f t="shared" si="80"/>
        <v xml:space="preserve">4.01 Litres
</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984A-9C16-40BD-8D8B-0F576D5844DC}">
  <sheetPr>
    <pageSetUpPr fitToPage="1"/>
  </sheetPr>
  <dimension ref="A1:CN11"/>
  <sheetViews>
    <sheetView zoomScale="40" zoomScaleNormal="40" workbookViewId="0">
      <pane ySplit="3" topLeftCell="A4" activePane="bottomLeft" state="frozen"/>
      <selection pane="bottomLeft" activeCell="E11" sqref="E11"/>
    </sheetView>
  </sheetViews>
  <sheetFormatPr defaultColWidth="9.109375" defaultRowHeight="15.6" x14ac:dyDescent="0.3"/>
  <cols>
    <col min="1" max="1" width="25.33203125" style="13" customWidth="1"/>
    <col min="2" max="2" width="30" style="13" bestFit="1" customWidth="1"/>
    <col min="3" max="3" width="52.6640625" style="13" bestFit="1" customWidth="1"/>
    <col min="4" max="4" width="31.88671875" style="13" bestFit="1" customWidth="1"/>
    <col min="5" max="5" width="48" style="13" customWidth="1"/>
    <col min="6" max="6" width="39.109375" style="13" bestFit="1" customWidth="1"/>
    <col min="7" max="7" width="9.6640625" style="13" bestFit="1" customWidth="1"/>
    <col min="8" max="8" width="13.44140625" style="13" bestFit="1" customWidth="1"/>
    <col min="9" max="9" width="15" style="26" bestFit="1" customWidth="1"/>
    <col min="10" max="10" width="19.88671875" style="21" bestFit="1" customWidth="1"/>
    <col min="11" max="16384" width="9.109375" style="13"/>
  </cols>
  <sheetData>
    <row r="1" spans="1:92" ht="97.95" customHeight="1" thickBot="1" x14ac:dyDescent="0.35">
      <c r="A1" s="83" t="s">
        <v>2974</v>
      </c>
      <c r="B1" s="84"/>
      <c r="C1" s="84"/>
      <c r="D1" s="84"/>
      <c r="E1" s="84"/>
      <c r="F1" s="84"/>
      <c r="G1" s="84"/>
      <c r="H1" s="84"/>
      <c r="I1" s="84"/>
      <c r="J1" s="84"/>
    </row>
    <row r="2" spans="1:92" ht="68.400000000000006" customHeight="1" thickBot="1" x14ac:dyDescent="0.35">
      <c r="A2" s="85" t="s">
        <v>2998</v>
      </c>
      <c r="B2" s="86"/>
      <c r="C2" s="86"/>
      <c r="D2" s="86"/>
      <c r="E2" s="86"/>
      <c r="F2" s="86"/>
      <c r="G2" s="86"/>
      <c r="H2" s="86"/>
      <c r="I2" s="86"/>
      <c r="J2" s="86"/>
    </row>
    <row r="3" spans="1:92" s="26" customFormat="1" ht="34.950000000000003" customHeight="1" thickBot="1" x14ac:dyDescent="0.35">
      <c r="A3" s="27" t="s">
        <v>2930</v>
      </c>
      <c r="B3" s="28" t="s">
        <v>2931</v>
      </c>
      <c r="C3" s="28" t="s">
        <v>5</v>
      </c>
      <c r="D3" s="28" t="s">
        <v>16</v>
      </c>
      <c r="E3" s="28" t="s">
        <v>2953</v>
      </c>
      <c r="F3" s="28" t="s">
        <v>2932</v>
      </c>
      <c r="G3" s="28" t="s">
        <v>6</v>
      </c>
      <c r="H3" s="28" t="s">
        <v>18</v>
      </c>
      <c r="I3" s="28" t="s">
        <v>17</v>
      </c>
      <c r="J3" s="29" t="s">
        <v>3047</v>
      </c>
    </row>
    <row r="4" spans="1:92" s="26" customFormat="1" ht="36" customHeight="1" thickBot="1" x14ac:dyDescent="0.35">
      <c r="A4" s="81" t="s">
        <v>2949</v>
      </c>
      <c r="B4" s="82"/>
      <c r="C4" s="82"/>
      <c r="D4" s="82"/>
      <c r="E4" s="82"/>
      <c r="F4" s="82"/>
      <c r="G4" s="82"/>
      <c r="H4" s="82"/>
      <c r="I4" s="82"/>
      <c r="J4" s="82"/>
    </row>
    <row r="5" spans="1:92" ht="100.95" customHeight="1" thickBot="1" x14ac:dyDescent="0.35">
      <c r="A5" s="56"/>
      <c r="B5" s="58" t="s">
        <v>0</v>
      </c>
      <c r="C5" s="39" t="s">
        <v>2976</v>
      </c>
      <c r="D5" s="39" t="s">
        <v>44</v>
      </c>
      <c r="E5" s="39" t="s">
        <v>2977</v>
      </c>
      <c r="F5" s="31" t="s">
        <v>45</v>
      </c>
      <c r="G5" s="31">
        <v>2</v>
      </c>
      <c r="H5" s="31">
        <v>9420</v>
      </c>
      <c r="I5" s="31">
        <v>9420</v>
      </c>
      <c r="J5" s="71">
        <v>0.73</v>
      </c>
    </row>
    <row r="6" spans="1:92" ht="44.4" customHeight="1" thickBot="1" x14ac:dyDescent="0.35">
      <c r="A6" s="81" t="s">
        <v>2939</v>
      </c>
      <c r="B6" s="82"/>
      <c r="C6" s="82"/>
      <c r="D6" s="82"/>
      <c r="E6" s="82"/>
      <c r="F6" s="82"/>
      <c r="G6" s="82"/>
      <c r="H6" s="82"/>
      <c r="I6" s="82"/>
      <c r="J6" s="82"/>
    </row>
    <row r="7" spans="1:92" ht="100.95" customHeight="1" thickBot="1" x14ac:dyDescent="0.35">
      <c r="A7" s="56"/>
      <c r="B7" s="38" t="s">
        <v>2533</v>
      </c>
      <c r="C7" s="39" t="s">
        <v>2978</v>
      </c>
      <c r="D7" s="39" t="s">
        <v>2823</v>
      </c>
      <c r="E7" s="39"/>
      <c r="F7" s="31" t="s">
        <v>48</v>
      </c>
      <c r="G7" s="31">
        <v>5</v>
      </c>
      <c r="H7" s="31"/>
      <c r="I7" s="31">
        <v>8600</v>
      </c>
      <c r="J7" s="71">
        <v>0.32</v>
      </c>
    </row>
    <row r="8" spans="1:92" s="17" customFormat="1" ht="44.4" customHeight="1" thickBot="1" x14ac:dyDescent="0.35">
      <c r="A8" s="81" t="s">
        <v>2938</v>
      </c>
      <c r="B8" s="82"/>
      <c r="C8" s="82"/>
      <c r="D8" s="82"/>
      <c r="E8" s="82"/>
      <c r="F8" s="82"/>
      <c r="G8" s="82"/>
      <c r="H8" s="82"/>
      <c r="I8" s="82"/>
      <c r="J8" s="82"/>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row>
    <row r="9" spans="1:92" ht="100.95" customHeight="1" x14ac:dyDescent="0.3">
      <c r="A9" s="56"/>
      <c r="B9" s="38" t="s">
        <v>2975</v>
      </c>
      <c r="C9" s="39" t="s">
        <v>2979</v>
      </c>
      <c r="D9" s="39" t="s">
        <v>70</v>
      </c>
      <c r="E9" s="39"/>
      <c r="F9" s="31" t="s">
        <v>2951</v>
      </c>
      <c r="G9" s="31">
        <v>1</v>
      </c>
      <c r="H9" s="31">
        <v>1240</v>
      </c>
      <c r="I9" s="31">
        <v>1240</v>
      </c>
      <c r="J9" s="71">
        <v>0.2</v>
      </c>
    </row>
    <row r="10" spans="1:92" s="17" customFormat="1" ht="54.6" customHeight="1" thickBot="1" x14ac:dyDescent="0.35">
      <c r="A10" s="54"/>
      <c r="B10" s="43"/>
      <c r="C10" s="44"/>
      <c r="D10" s="45"/>
      <c r="E10" s="45"/>
      <c r="F10" s="45"/>
      <c r="G10" s="45"/>
      <c r="H10" s="45"/>
      <c r="I10" s="45"/>
      <c r="J10" s="45"/>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2" ht="101.4" customHeight="1" x14ac:dyDescent="0.3">
      <c r="B11" s="19"/>
      <c r="C11" s="19"/>
      <c r="D11" s="19"/>
      <c r="E11" s="19"/>
      <c r="F11" s="19"/>
      <c r="G11" s="19"/>
      <c r="H11" s="19"/>
      <c r="I11" s="20"/>
      <c r="J11" s="19"/>
    </row>
  </sheetData>
  <mergeCells count="5">
    <mergeCell ref="A1:J1"/>
    <mergeCell ref="A4:J4"/>
    <mergeCell ref="A8:J8"/>
    <mergeCell ref="A6:J6"/>
    <mergeCell ref="A2:J2"/>
  </mergeCells>
  <pageMargins left="0.7" right="0.7" top="0.75" bottom="0.75" header="0.3" footer="0.3"/>
  <pageSetup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D8554-780C-451A-9836-3FFBDEFEE6CE}">
  <sheetPr>
    <pageSetUpPr fitToPage="1"/>
  </sheetPr>
  <dimension ref="A1:CN9"/>
  <sheetViews>
    <sheetView zoomScale="40" zoomScaleNormal="40" workbookViewId="0">
      <pane ySplit="3" topLeftCell="A4" activePane="bottomLeft" state="frozen"/>
      <selection pane="bottomLeft" sqref="A1:J1"/>
    </sheetView>
  </sheetViews>
  <sheetFormatPr defaultColWidth="9.109375" defaultRowHeight="15.6" x14ac:dyDescent="0.3"/>
  <cols>
    <col min="1" max="1" width="25.33203125" style="13" customWidth="1"/>
    <col min="2" max="2" width="30" style="13" bestFit="1" customWidth="1"/>
    <col min="3" max="3" width="52.6640625" style="13" bestFit="1" customWidth="1"/>
    <col min="4" max="4" width="31.88671875" style="13" bestFit="1" customWidth="1"/>
    <col min="5" max="5" width="48" style="13" customWidth="1"/>
    <col min="6" max="6" width="39.109375" style="13" bestFit="1" customWidth="1"/>
    <col min="7" max="7" width="9.6640625" style="13" bestFit="1" customWidth="1"/>
    <col min="8" max="8" width="13.44140625" style="13" bestFit="1" customWidth="1"/>
    <col min="9" max="9" width="15" style="26" bestFit="1" customWidth="1"/>
    <col min="10" max="10" width="19.88671875" style="21" bestFit="1" customWidth="1"/>
    <col min="11" max="16384" width="9.109375" style="13"/>
  </cols>
  <sheetData>
    <row r="1" spans="1:92" ht="97.95" customHeight="1" thickBot="1" x14ac:dyDescent="0.35">
      <c r="A1" s="83" t="s">
        <v>2973</v>
      </c>
      <c r="B1" s="84"/>
      <c r="C1" s="84"/>
      <c r="D1" s="84"/>
      <c r="E1" s="84"/>
      <c r="F1" s="84"/>
      <c r="G1" s="84"/>
      <c r="H1" s="84"/>
      <c r="I1" s="84"/>
      <c r="J1" s="84"/>
    </row>
    <row r="2" spans="1:92" ht="68.400000000000006" customHeight="1" thickBot="1" x14ac:dyDescent="0.35">
      <c r="A2" s="85" t="s">
        <v>2998</v>
      </c>
      <c r="B2" s="86"/>
      <c r="C2" s="86"/>
      <c r="D2" s="86"/>
      <c r="E2" s="86"/>
      <c r="F2" s="86"/>
      <c r="G2" s="86"/>
      <c r="H2" s="86"/>
      <c r="I2" s="86"/>
      <c r="J2" s="86"/>
    </row>
    <row r="3" spans="1:92" s="26" customFormat="1" ht="34.950000000000003" customHeight="1" thickBot="1" x14ac:dyDescent="0.35">
      <c r="A3" s="27" t="s">
        <v>2930</v>
      </c>
      <c r="B3" s="28" t="s">
        <v>2931</v>
      </c>
      <c r="C3" s="28" t="s">
        <v>5</v>
      </c>
      <c r="D3" s="28" t="s">
        <v>16</v>
      </c>
      <c r="E3" s="28" t="s">
        <v>2953</v>
      </c>
      <c r="F3" s="28" t="s">
        <v>2932</v>
      </c>
      <c r="G3" s="28" t="s">
        <v>6</v>
      </c>
      <c r="H3" s="28" t="s">
        <v>18</v>
      </c>
      <c r="I3" s="28" t="s">
        <v>17</v>
      </c>
      <c r="J3" s="29" t="s">
        <v>3047</v>
      </c>
    </row>
    <row r="4" spans="1:92" s="26" customFormat="1" ht="36" customHeight="1" thickBot="1" x14ac:dyDescent="0.35">
      <c r="A4" s="81" t="s">
        <v>2949</v>
      </c>
      <c r="B4" s="82"/>
      <c r="C4" s="82"/>
      <c r="D4" s="82"/>
      <c r="E4" s="82"/>
      <c r="F4" s="82"/>
      <c r="G4" s="82"/>
      <c r="H4" s="82"/>
      <c r="I4" s="82"/>
      <c r="J4" s="82"/>
    </row>
    <row r="5" spans="1:92" ht="100.95" customHeight="1" thickBot="1" x14ac:dyDescent="0.35">
      <c r="A5" s="56"/>
      <c r="B5" s="38" t="s">
        <v>2866</v>
      </c>
      <c r="C5" s="39" t="s">
        <v>2972</v>
      </c>
      <c r="D5" s="39" t="s">
        <v>2900</v>
      </c>
      <c r="E5" s="57"/>
      <c r="F5" s="31" t="s">
        <v>2839</v>
      </c>
      <c r="G5" s="31">
        <v>1</v>
      </c>
      <c r="H5" s="31">
        <v>3720</v>
      </c>
      <c r="I5" s="31">
        <v>3720</v>
      </c>
      <c r="J5" s="71">
        <v>0.83</v>
      </c>
    </row>
    <row r="6" spans="1:92" s="17" customFormat="1" ht="44.4" customHeight="1" thickBot="1" x14ac:dyDescent="0.35">
      <c r="A6" s="81" t="s">
        <v>2938</v>
      </c>
      <c r="B6" s="82"/>
      <c r="C6" s="82"/>
      <c r="D6" s="82"/>
      <c r="E6" s="82"/>
      <c r="F6" s="82"/>
      <c r="G6" s="82"/>
      <c r="H6" s="82"/>
      <c r="I6" s="82"/>
      <c r="J6" s="82"/>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row>
    <row r="7" spans="1:92" ht="100.95" customHeight="1" x14ac:dyDescent="0.3">
      <c r="A7" s="56"/>
      <c r="B7" s="38" t="s">
        <v>2925</v>
      </c>
      <c r="C7" s="39" t="s">
        <v>2927</v>
      </c>
      <c r="D7" s="39" t="s">
        <v>50</v>
      </c>
      <c r="E7" s="57"/>
      <c r="F7" s="31" t="s">
        <v>2951</v>
      </c>
      <c r="G7" s="31">
        <v>2</v>
      </c>
      <c r="H7" s="31">
        <v>8000</v>
      </c>
      <c r="I7" s="31">
        <v>16000</v>
      </c>
      <c r="J7" s="71">
        <v>0.2</v>
      </c>
    </row>
    <row r="8" spans="1:92" s="17" customFormat="1" ht="54.6" customHeight="1" thickBot="1" x14ac:dyDescent="0.35">
      <c r="A8" s="54"/>
      <c r="B8" s="43"/>
      <c r="C8" s="44"/>
      <c r="D8" s="45"/>
      <c r="E8" s="45"/>
      <c r="F8" s="45"/>
      <c r="G8" s="45"/>
      <c r="H8" s="45"/>
      <c r="I8" s="45"/>
      <c r="J8" s="45"/>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row>
    <row r="9" spans="1:92" ht="101.4" customHeight="1" x14ac:dyDescent="0.3">
      <c r="B9" s="19"/>
      <c r="C9" s="19"/>
      <c r="D9" s="19"/>
      <c r="E9" s="19"/>
      <c r="F9" s="19"/>
      <c r="G9" s="19"/>
      <c r="H9" s="19"/>
      <c r="I9" s="20"/>
      <c r="J9" s="19"/>
    </row>
  </sheetData>
  <mergeCells count="4">
    <mergeCell ref="A1:J1"/>
    <mergeCell ref="A4:J4"/>
    <mergeCell ref="A6:J6"/>
    <mergeCell ref="A2:J2"/>
  </mergeCells>
  <pageMargins left="0.7" right="0.7" top="0.75" bottom="0.75" header="0.3" footer="0.3"/>
  <pageSetup scale="3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71A0E-408C-4F7C-9C36-499595348BA7}">
  <sheetPr>
    <pageSetUpPr fitToPage="1"/>
  </sheetPr>
  <dimension ref="A1:CN35"/>
  <sheetViews>
    <sheetView tabSelected="1" zoomScale="40" zoomScaleNormal="40" workbookViewId="0">
      <pane ySplit="3" topLeftCell="A4" activePane="bottomLeft" state="frozen"/>
      <selection pane="bottomLeft" activeCell="A19" sqref="A19:J19"/>
    </sheetView>
  </sheetViews>
  <sheetFormatPr defaultColWidth="9.109375" defaultRowHeight="15.6" x14ac:dyDescent="0.3"/>
  <cols>
    <col min="1" max="1" width="25.33203125" style="13" customWidth="1"/>
    <col min="2" max="2" width="30" style="13" bestFit="1" customWidth="1"/>
    <col min="3" max="3" width="52.6640625" style="13" bestFit="1" customWidth="1"/>
    <col min="4" max="4" width="31.88671875" style="13" bestFit="1" customWidth="1"/>
    <col min="5" max="5" width="48" style="13" customWidth="1"/>
    <col min="6" max="6" width="39.109375" style="13" bestFit="1" customWidth="1"/>
    <col min="7" max="7" width="9.6640625" style="13" bestFit="1" customWidth="1"/>
    <col min="8" max="8" width="13.44140625" style="13" bestFit="1" customWidth="1"/>
    <col min="9" max="9" width="15" style="26" bestFit="1" customWidth="1"/>
    <col min="10" max="10" width="19.88671875" style="21" bestFit="1" customWidth="1"/>
    <col min="11" max="16384" width="9.109375" style="13"/>
  </cols>
  <sheetData>
    <row r="1" spans="1:10" ht="97.95" customHeight="1" thickBot="1" x14ac:dyDescent="0.35">
      <c r="A1" s="83" t="s">
        <v>3003</v>
      </c>
      <c r="B1" s="84"/>
      <c r="C1" s="84"/>
      <c r="D1" s="84"/>
      <c r="E1" s="84"/>
      <c r="F1" s="84"/>
      <c r="G1" s="84"/>
      <c r="H1" s="84"/>
      <c r="I1" s="84"/>
      <c r="J1" s="84"/>
    </row>
    <row r="2" spans="1:10" ht="68.400000000000006" customHeight="1" thickBot="1" x14ac:dyDescent="0.35">
      <c r="A2" s="85" t="s">
        <v>2998</v>
      </c>
      <c r="B2" s="86"/>
      <c r="C2" s="86"/>
      <c r="D2" s="86"/>
      <c r="E2" s="86"/>
      <c r="F2" s="86"/>
      <c r="G2" s="86"/>
      <c r="H2" s="86"/>
      <c r="I2" s="86"/>
      <c r="J2" s="86"/>
    </row>
    <row r="3" spans="1:10" s="26" customFormat="1" ht="34.950000000000003" customHeight="1" thickBot="1" x14ac:dyDescent="0.35">
      <c r="A3" s="27" t="s">
        <v>2930</v>
      </c>
      <c r="B3" s="28" t="s">
        <v>2931</v>
      </c>
      <c r="C3" s="28" t="s">
        <v>5</v>
      </c>
      <c r="D3" s="28" t="s">
        <v>16</v>
      </c>
      <c r="E3" s="28" t="s">
        <v>2953</v>
      </c>
      <c r="F3" s="28" t="s">
        <v>2932</v>
      </c>
      <c r="G3" s="28" t="s">
        <v>6</v>
      </c>
      <c r="H3" s="28" t="s">
        <v>18</v>
      </c>
      <c r="I3" s="28" t="s">
        <v>17</v>
      </c>
      <c r="J3" s="29" t="s">
        <v>3047</v>
      </c>
    </row>
    <row r="4" spans="1:10" s="26" customFormat="1" ht="36" customHeight="1" thickBot="1" x14ac:dyDescent="0.35">
      <c r="A4" s="81" t="s">
        <v>2949</v>
      </c>
      <c r="B4" s="82"/>
      <c r="C4" s="82"/>
      <c r="D4" s="82"/>
      <c r="E4" s="82"/>
      <c r="F4" s="82"/>
      <c r="G4" s="82"/>
      <c r="H4" s="82"/>
      <c r="I4" s="82"/>
      <c r="J4" s="82"/>
    </row>
    <row r="5" spans="1:10" ht="100.95" customHeight="1" x14ac:dyDescent="0.3">
      <c r="A5" s="56"/>
      <c r="B5" s="38" t="s">
        <v>3019</v>
      </c>
      <c r="C5" s="39" t="s">
        <v>3031</v>
      </c>
      <c r="D5" s="39" t="s">
        <v>3021</v>
      </c>
      <c r="E5" s="31" t="s">
        <v>3022</v>
      </c>
      <c r="F5" s="31" t="s">
        <v>2867</v>
      </c>
      <c r="G5" s="31">
        <v>0.14194000000000001</v>
      </c>
      <c r="H5" s="31"/>
      <c r="I5" s="31">
        <v>6500</v>
      </c>
      <c r="J5" s="71">
        <v>0.22</v>
      </c>
    </row>
    <row r="6" spans="1:10" ht="100.95" customHeight="1" x14ac:dyDescent="0.3">
      <c r="A6" s="56"/>
      <c r="B6" s="38" t="s">
        <v>3019</v>
      </c>
      <c r="C6" s="39" t="s">
        <v>3020</v>
      </c>
      <c r="D6" s="39" t="s">
        <v>2900</v>
      </c>
      <c r="E6" s="31" t="s">
        <v>3022</v>
      </c>
      <c r="F6" s="31" t="s">
        <v>2867</v>
      </c>
      <c r="G6" s="31">
        <v>0.14194000000000001</v>
      </c>
      <c r="H6" s="31"/>
      <c r="I6" s="31">
        <v>6500</v>
      </c>
      <c r="J6" s="71">
        <v>0.22</v>
      </c>
    </row>
    <row r="7" spans="1:10" ht="100.95" customHeight="1" x14ac:dyDescent="0.3">
      <c r="A7" s="56"/>
      <c r="B7" s="38" t="s">
        <v>1634</v>
      </c>
      <c r="C7" s="39" t="s">
        <v>3032</v>
      </c>
      <c r="D7" s="39" t="s">
        <v>44</v>
      </c>
      <c r="E7" s="31" t="s">
        <v>2831</v>
      </c>
      <c r="F7" s="31" t="s">
        <v>2846</v>
      </c>
      <c r="G7" s="31">
        <v>2</v>
      </c>
      <c r="H7" s="31">
        <v>4224</v>
      </c>
      <c r="I7" s="31">
        <v>8448</v>
      </c>
      <c r="J7" s="71">
        <v>0.55000000000000004</v>
      </c>
    </row>
    <row r="8" spans="1:10" ht="100.95" customHeight="1" x14ac:dyDescent="0.3">
      <c r="A8" s="56"/>
      <c r="B8" s="38" t="s">
        <v>3011</v>
      </c>
      <c r="C8" s="39" t="s">
        <v>3033</v>
      </c>
      <c r="D8" s="39" t="s">
        <v>3012</v>
      </c>
      <c r="E8" s="57"/>
      <c r="F8" s="57" t="s">
        <v>2901</v>
      </c>
      <c r="G8" s="31">
        <v>0.33</v>
      </c>
      <c r="H8" s="31"/>
      <c r="I8" s="31">
        <v>1663</v>
      </c>
      <c r="J8" s="71">
        <v>0.95</v>
      </c>
    </row>
    <row r="9" spans="1:10" ht="100.95" customHeight="1" x14ac:dyDescent="0.3">
      <c r="A9" s="56"/>
      <c r="B9" s="38" t="s">
        <v>3011</v>
      </c>
      <c r="C9" s="39" t="s">
        <v>3033</v>
      </c>
      <c r="D9" s="39" t="s">
        <v>3013</v>
      </c>
      <c r="E9" s="57"/>
      <c r="F9" s="57" t="s">
        <v>2901</v>
      </c>
      <c r="G9" s="31">
        <v>0.33</v>
      </c>
      <c r="H9" s="31"/>
      <c r="I9" s="31">
        <v>1663</v>
      </c>
      <c r="J9" s="71">
        <v>0.95</v>
      </c>
    </row>
    <row r="10" spans="1:10" ht="100.95" customHeight="1" x14ac:dyDescent="0.3">
      <c r="A10" s="56"/>
      <c r="B10" s="38" t="s">
        <v>3011</v>
      </c>
      <c r="C10" s="39" t="s">
        <v>3033</v>
      </c>
      <c r="D10" s="39" t="s">
        <v>3014</v>
      </c>
      <c r="E10" s="57"/>
      <c r="F10" s="57" t="s">
        <v>2901</v>
      </c>
      <c r="G10" s="31">
        <v>0.33</v>
      </c>
      <c r="H10" s="31"/>
      <c r="I10" s="31">
        <v>1663</v>
      </c>
      <c r="J10" s="71">
        <v>0.95</v>
      </c>
    </row>
    <row r="11" spans="1:10" ht="100.95" customHeight="1" x14ac:dyDescent="0.3">
      <c r="A11" s="56"/>
      <c r="B11" s="38" t="s">
        <v>3011</v>
      </c>
      <c r="C11" s="39" t="s">
        <v>3033</v>
      </c>
      <c r="D11" s="39" t="s">
        <v>3015</v>
      </c>
      <c r="E11" s="57"/>
      <c r="F11" s="57" t="s">
        <v>2901</v>
      </c>
      <c r="G11" s="31">
        <v>0.33</v>
      </c>
      <c r="H11" s="31"/>
      <c r="I11" s="31">
        <v>1663</v>
      </c>
      <c r="J11" s="71">
        <v>0.95</v>
      </c>
    </row>
    <row r="12" spans="1:10" ht="100.95" customHeight="1" x14ac:dyDescent="0.3">
      <c r="A12" s="56"/>
      <c r="B12" s="38" t="s">
        <v>3011</v>
      </c>
      <c r="C12" s="39" t="s">
        <v>3033</v>
      </c>
      <c r="D12" s="39" t="s">
        <v>3016</v>
      </c>
      <c r="E12" s="57"/>
      <c r="F12" s="57" t="s">
        <v>2901</v>
      </c>
      <c r="G12" s="31">
        <v>0.33</v>
      </c>
      <c r="H12" s="31"/>
      <c r="I12" s="31">
        <v>1663</v>
      </c>
      <c r="J12" s="71">
        <v>0.95</v>
      </c>
    </row>
    <row r="13" spans="1:10" ht="100.95" customHeight="1" x14ac:dyDescent="0.3">
      <c r="A13" s="56"/>
      <c r="B13" s="38" t="s">
        <v>3027</v>
      </c>
      <c r="C13" s="39" t="s">
        <v>3034</v>
      </c>
      <c r="D13" s="39" t="s">
        <v>3006</v>
      </c>
      <c r="E13" s="31" t="s">
        <v>3028</v>
      </c>
      <c r="F13" s="31" t="s">
        <v>2839</v>
      </c>
      <c r="G13" s="31">
        <v>1</v>
      </c>
      <c r="H13" s="31"/>
      <c r="I13" s="31">
        <v>1016</v>
      </c>
      <c r="J13" s="71">
        <v>1.4</v>
      </c>
    </row>
    <row r="14" spans="1:10" ht="100.95" customHeight="1" x14ac:dyDescent="0.3">
      <c r="A14" s="56"/>
      <c r="B14" s="38" t="s">
        <v>1379</v>
      </c>
      <c r="C14" s="58" t="s">
        <v>3035</v>
      </c>
      <c r="D14" s="39" t="s">
        <v>3007</v>
      </c>
      <c r="E14" s="57"/>
      <c r="F14" s="31" t="s">
        <v>3008</v>
      </c>
      <c r="G14" s="31"/>
      <c r="H14" s="31"/>
      <c r="I14" s="31">
        <v>1200</v>
      </c>
      <c r="J14" s="71">
        <v>1.2</v>
      </c>
    </row>
    <row r="15" spans="1:10" ht="100.95" customHeight="1" x14ac:dyDescent="0.3">
      <c r="A15" s="58"/>
      <c r="B15" s="58" t="s">
        <v>3056</v>
      </c>
      <c r="C15" s="58" t="s">
        <v>3058</v>
      </c>
      <c r="D15" s="58" t="s">
        <v>50</v>
      </c>
      <c r="E15" s="58"/>
      <c r="F15" s="58" t="s">
        <v>3059</v>
      </c>
      <c r="G15" s="58">
        <v>3</v>
      </c>
      <c r="H15" s="58">
        <v>3072</v>
      </c>
      <c r="I15" s="58">
        <f>H15*G15</f>
        <v>9216</v>
      </c>
      <c r="J15" s="58"/>
    </row>
    <row r="16" spans="1:10" ht="100.95" customHeight="1" x14ac:dyDescent="0.3">
      <c r="A16" s="58"/>
      <c r="B16" s="58" t="s">
        <v>3057</v>
      </c>
      <c r="C16" s="58" t="s">
        <v>2906</v>
      </c>
      <c r="D16" s="58" t="s">
        <v>2913</v>
      </c>
      <c r="E16" s="58"/>
      <c r="F16" s="58" t="s">
        <v>3060</v>
      </c>
      <c r="G16" s="58">
        <v>8</v>
      </c>
      <c r="H16" s="58">
        <v>3840</v>
      </c>
      <c r="I16" s="58">
        <f>G16*H16</f>
        <v>30720</v>
      </c>
      <c r="J16" s="58"/>
    </row>
    <row r="17" spans="1:92" s="26" customFormat="1" ht="36" customHeight="1" thickBot="1" x14ac:dyDescent="0.35">
      <c r="A17" s="90" t="s">
        <v>3030</v>
      </c>
      <c r="B17" s="91"/>
      <c r="C17" s="91"/>
      <c r="D17" s="91"/>
      <c r="E17" s="91"/>
      <c r="F17" s="91"/>
      <c r="G17" s="91"/>
      <c r="H17" s="91"/>
      <c r="I17" s="91"/>
      <c r="J17" s="91"/>
    </row>
    <row r="18" spans="1:92" ht="100.95" customHeight="1" thickBot="1" x14ac:dyDescent="0.35">
      <c r="A18" s="56"/>
      <c r="B18" s="38" t="s">
        <v>3017</v>
      </c>
      <c r="C18" s="39" t="s">
        <v>3036</v>
      </c>
      <c r="D18" s="39" t="s">
        <v>50</v>
      </c>
      <c r="E18" s="57"/>
      <c r="F18" s="31" t="s">
        <v>3018</v>
      </c>
      <c r="G18" s="31">
        <v>11</v>
      </c>
      <c r="H18" s="31">
        <v>2620</v>
      </c>
      <c r="I18" s="31">
        <v>28820</v>
      </c>
      <c r="J18" s="69">
        <v>1</v>
      </c>
    </row>
    <row r="19" spans="1:92" s="26" customFormat="1" ht="36" customHeight="1" thickBot="1" x14ac:dyDescent="0.35">
      <c r="A19" s="81" t="s">
        <v>2938</v>
      </c>
      <c r="B19" s="82"/>
      <c r="C19" s="82"/>
      <c r="D19" s="82"/>
      <c r="E19" s="82"/>
      <c r="F19" s="82"/>
      <c r="G19" s="82"/>
      <c r="H19" s="82"/>
      <c r="I19" s="82"/>
      <c r="J19" s="82"/>
    </row>
    <row r="20" spans="1:92" ht="100.95" customHeight="1" x14ac:dyDescent="0.3">
      <c r="A20" s="56"/>
      <c r="B20" s="38" t="s">
        <v>3037</v>
      </c>
      <c r="C20" s="58" t="s">
        <v>3038</v>
      </c>
      <c r="D20" s="39" t="s">
        <v>44</v>
      </c>
      <c r="E20" s="57" t="s">
        <v>3005</v>
      </c>
      <c r="F20" s="31" t="s">
        <v>45</v>
      </c>
      <c r="G20" s="31"/>
      <c r="H20" s="31"/>
      <c r="I20" s="31">
        <v>960</v>
      </c>
      <c r="J20" s="71">
        <v>1.4</v>
      </c>
    </row>
    <row r="21" spans="1:92" ht="100.95" customHeight="1" x14ac:dyDescent="0.3">
      <c r="A21" s="56"/>
      <c r="B21" s="38" t="s">
        <v>3037</v>
      </c>
      <c r="C21" s="58" t="s">
        <v>3038</v>
      </c>
      <c r="D21" s="39" t="s">
        <v>44</v>
      </c>
      <c r="E21" s="57" t="s">
        <v>3005</v>
      </c>
      <c r="F21" s="31" t="s">
        <v>45</v>
      </c>
      <c r="G21" s="31"/>
      <c r="H21" s="31"/>
      <c r="I21" s="31">
        <v>1984</v>
      </c>
      <c r="J21" s="71">
        <v>1.4</v>
      </c>
    </row>
    <row r="22" spans="1:92" ht="100.95" customHeight="1" x14ac:dyDescent="0.3">
      <c r="A22" s="56"/>
      <c r="B22" s="38" t="s">
        <v>2925</v>
      </c>
      <c r="C22" s="39" t="s">
        <v>2927</v>
      </c>
      <c r="D22" s="39" t="s">
        <v>2913</v>
      </c>
      <c r="E22" s="31"/>
      <c r="F22" s="31" t="s">
        <v>2845</v>
      </c>
      <c r="G22" s="31">
        <v>0.5</v>
      </c>
      <c r="H22" s="31">
        <v>8000</v>
      </c>
      <c r="I22" s="31">
        <v>4000</v>
      </c>
      <c r="J22" s="71">
        <v>0.2</v>
      </c>
    </row>
    <row r="23" spans="1:92" ht="100.95" customHeight="1" x14ac:dyDescent="0.3">
      <c r="A23" s="56"/>
      <c r="B23" s="38" t="s">
        <v>3040</v>
      </c>
      <c r="C23" s="39" t="s">
        <v>3010</v>
      </c>
      <c r="D23" s="39" t="s">
        <v>50</v>
      </c>
      <c r="E23" s="57"/>
      <c r="F23" s="31" t="s">
        <v>2951</v>
      </c>
      <c r="G23" s="31"/>
      <c r="H23" s="31" t="s">
        <v>3029</v>
      </c>
      <c r="I23" s="31">
        <v>6720</v>
      </c>
      <c r="J23" s="71">
        <v>0.05</v>
      </c>
    </row>
    <row r="24" spans="1:92" ht="100.95" customHeight="1" x14ac:dyDescent="0.3">
      <c r="A24" s="56"/>
      <c r="B24" s="38" t="s">
        <v>3023</v>
      </c>
      <c r="C24" s="39" t="s">
        <v>3024</v>
      </c>
      <c r="D24" s="39" t="s">
        <v>50</v>
      </c>
      <c r="E24" s="31"/>
      <c r="F24" s="31" t="s">
        <v>2951</v>
      </c>
      <c r="G24" s="31">
        <v>0.25</v>
      </c>
      <c r="H24" s="31">
        <v>8000</v>
      </c>
      <c r="I24" s="31">
        <v>2000</v>
      </c>
      <c r="J24" s="71">
        <v>0.05</v>
      </c>
    </row>
    <row r="25" spans="1:92" ht="100.95" customHeight="1" x14ac:dyDescent="0.3">
      <c r="A25" s="56"/>
      <c r="B25" s="38" t="s">
        <v>3039</v>
      </c>
      <c r="C25" s="39" t="s">
        <v>3041</v>
      </c>
      <c r="D25" s="39" t="s">
        <v>50</v>
      </c>
      <c r="E25" s="31"/>
      <c r="F25" s="31" t="s">
        <v>2951</v>
      </c>
      <c r="G25" s="31">
        <v>0.25</v>
      </c>
      <c r="H25" s="31">
        <v>8000</v>
      </c>
      <c r="I25" s="31">
        <v>2000</v>
      </c>
      <c r="J25" s="71">
        <v>0.05</v>
      </c>
    </row>
    <row r="26" spans="1:92" ht="100.95" customHeight="1" thickBot="1" x14ac:dyDescent="0.35">
      <c r="A26" s="56"/>
      <c r="B26" s="38" t="s">
        <v>3023</v>
      </c>
      <c r="C26" s="39" t="s">
        <v>3024</v>
      </c>
      <c r="D26" s="39" t="s">
        <v>2835</v>
      </c>
      <c r="E26" s="57"/>
      <c r="F26" s="31" t="s">
        <v>2951</v>
      </c>
      <c r="G26" s="31" t="s">
        <v>3025</v>
      </c>
      <c r="H26" s="31" t="s">
        <v>3026</v>
      </c>
      <c r="I26" s="31">
        <v>6966</v>
      </c>
      <c r="J26" s="71">
        <v>0.05</v>
      </c>
    </row>
    <row r="27" spans="1:92" s="17" customFormat="1" ht="44.4" customHeight="1" thickBot="1" x14ac:dyDescent="0.35">
      <c r="A27" s="81" t="s">
        <v>2981</v>
      </c>
      <c r="B27" s="82"/>
      <c r="C27" s="82"/>
      <c r="D27" s="82"/>
      <c r="E27" s="82"/>
      <c r="F27" s="82"/>
      <c r="G27" s="82"/>
      <c r="H27" s="82"/>
      <c r="I27" s="82"/>
      <c r="J27" s="82"/>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row>
    <row r="28" spans="1:92" ht="100.95" customHeight="1" x14ac:dyDescent="0.3">
      <c r="A28" s="56"/>
      <c r="B28" s="38" t="s">
        <v>3042</v>
      </c>
      <c r="C28" s="58" t="s">
        <v>3044</v>
      </c>
      <c r="D28" s="39" t="s">
        <v>3009</v>
      </c>
      <c r="E28" s="57" t="s">
        <v>3043</v>
      </c>
      <c r="F28" s="31"/>
      <c r="G28" s="31"/>
      <c r="H28" s="31"/>
      <c r="I28" s="31">
        <v>1500</v>
      </c>
      <c r="J28" s="71">
        <v>0.25</v>
      </c>
    </row>
    <row r="29" spans="1:92" ht="100.95" customHeight="1" x14ac:dyDescent="0.3">
      <c r="A29" s="56"/>
      <c r="B29" s="38" t="s">
        <v>3042</v>
      </c>
      <c r="C29" s="58" t="s">
        <v>3044</v>
      </c>
      <c r="D29" s="39" t="s">
        <v>3009</v>
      </c>
      <c r="E29" s="57" t="s">
        <v>3043</v>
      </c>
      <c r="F29" s="31"/>
      <c r="G29" s="31"/>
      <c r="H29" s="31"/>
      <c r="I29" s="31">
        <v>1500</v>
      </c>
      <c r="J29" s="71">
        <v>0.25</v>
      </c>
    </row>
    <row r="30" spans="1:92" ht="100.95" customHeight="1" x14ac:dyDescent="0.3">
      <c r="A30" s="56"/>
      <c r="B30" s="38" t="s">
        <v>3004</v>
      </c>
      <c r="C30" s="58" t="s">
        <v>3045</v>
      </c>
      <c r="D30" s="39" t="s">
        <v>2944</v>
      </c>
      <c r="E30" s="57" t="s">
        <v>3046</v>
      </c>
      <c r="F30" s="39" t="s">
        <v>2839</v>
      </c>
      <c r="G30" s="31">
        <v>1</v>
      </c>
      <c r="H30" s="31"/>
      <c r="I30" s="31">
        <v>760</v>
      </c>
      <c r="J30" s="71">
        <v>0.7</v>
      </c>
    </row>
    <row r="31" spans="1:92" s="17" customFormat="1" ht="54.6" customHeight="1" thickBot="1" x14ac:dyDescent="0.35">
      <c r="A31" s="54"/>
      <c r="B31" s="43"/>
      <c r="C31" s="44"/>
      <c r="D31" s="45"/>
      <c r="E31" s="45"/>
      <c r="F31" s="45"/>
      <c r="G31" s="45"/>
      <c r="H31" s="45"/>
      <c r="I31" s="45"/>
      <c r="J31" s="45"/>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row>
    <row r="32" spans="1:92" ht="101.4" customHeight="1" x14ac:dyDescent="0.3">
      <c r="B32" s="19"/>
      <c r="C32" s="19"/>
      <c r="D32" s="19"/>
      <c r="E32" s="19"/>
      <c r="F32" s="19"/>
      <c r="G32" s="19"/>
      <c r="H32" s="19"/>
      <c r="I32" s="20"/>
      <c r="J32" s="19"/>
    </row>
    <row r="34" spans="2:11" x14ac:dyDescent="0.3">
      <c r="B34" s="3"/>
      <c r="C34" s="3"/>
      <c r="D34" s="3"/>
      <c r="E34" s="3"/>
      <c r="F34" s="3"/>
      <c r="G34" s="3"/>
      <c r="H34" s="3"/>
      <c r="I34" s="3"/>
      <c r="J34" s="4"/>
      <c r="K34" s="3"/>
    </row>
    <row r="35" spans="2:11" x14ac:dyDescent="0.3">
      <c r="B35" s="3"/>
      <c r="C35" s="3"/>
      <c r="D35" s="3"/>
      <c r="E35" s="3"/>
      <c r="F35" s="3"/>
      <c r="G35" s="3"/>
      <c r="H35" s="3"/>
      <c r="I35" s="3"/>
      <c r="J35" s="4"/>
      <c r="K35" s="3"/>
    </row>
  </sheetData>
  <mergeCells count="6">
    <mergeCell ref="A1:J1"/>
    <mergeCell ref="A2:J2"/>
    <mergeCell ref="A4:J4"/>
    <mergeCell ref="A27:J27"/>
    <mergeCell ref="A19:J19"/>
    <mergeCell ref="A17:J17"/>
  </mergeCells>
  <pageMargins left="0.7" right="0.7" top="0.75" bottom="0.75" header="0.3" footer="0.3"/>
  <pageSetup scale="3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CHICAGO</vt:lpstr>
      <vt:lpstr>Erie, PA</vt:lpstr>
      <vt:lpstr>GIRARD - ERIE PA</vt:lpstr>
      <vt:lpstr>LOS ANGELES</vt:lpstr>
      <vt:lpstr>Sheet1</vt:lpstr>
      <vt:lpstr>NEW YORK</vt:lpstr>
      <vt:lpstr>MIAMI</vt:lpstr>
      <vt:lpstr>TORONTO</vt:lpstr>
      <vt:lpstr>CHICAGO!Print_Area</vt:lpstr>
      <vt:lpstr>'Erie, PA'!Print_Area</vt:lpstr>
      <vt:lpstr>'LOS ANGELES'!Print_Area</vt:lpstr>
      <vt:lpstr>MIAMI!Print_Area</vt:lpstr>
      <vt:lpstr>'NEW YORK'!Print_Area</vt:lpstr>
      <vt:lpstr>TORONTO!Print_Area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Centrade Staff</dc:creator>
  <cp:lastModifiedBy>Zain Bobat</cp:lastModifiedBy>
  <cp:lastPrinted>2022-01-28T16:47:45Z</cp:lastPrinted>
  <dcterms:created xsi:type="dcterms:W3CDTF">2014-06-16T13:27:50Z</dcterms:created>
  <dcterms:modified xsi:type="dcterms:W3CDTF">2022-04-13T19:43:21Z</dcterms:modified>
</cp:coreProperties>
</file>